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pivotTables/pivotTable1.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afiuza\Downloads\"/>
    </mc:Choice>
  </mc:AlternateContent>
  <xr:revisionPtr revIDLastSave="0" documentId="13_ncr:1_{3036BEF0-C384-4690-AEAF-22763307478E}" xr6:coauthVersionLast="36" xr6:coauthVersionMax="47" xr10:uidLastSave="{00000000-0000-0000-0000-000000000000}"/>
  <bookViews>
    <workbookView xWindow="0" yWindow="0" windowWidth="28800" windowHeight="12225" xr2:uid="{691A8955-A8DE-4F9F-BB9A-133BDF5CA826}"/>
  </bookViews>
  <sheets>
    <sheet name="Action &amp; Issue Log" sheetId="1" r:id="rId1"/>
    <sheet name="Dashboard" sheetId="6" r:id="rId2"/>
    <sheet name="Pivot" sheetId="5" r:id="rId3"/>
    <sheet name="Reference Data" sheetId="2" r:id="rId4"/>
  </sheets>
  <definedNames>
    <definedName name="_1._Capital_and_Asset_Accounting">'Reference Data'!$M$7:$M$13</definedName>
    <definedName name="_1._Create_Position">'Reference Data'!$O$7</definedName>
    <definedName name="_10._Benefits">'Reference Data'!$O$36</definedName>
    <definedName name="_11._Time_Tracking_and_Absence">'Reference Data'!$O$38:$O$41</definedName>
    <definedName name="_2._Project_Accounting">'Reference Data'!$M$15:$M$20</definedName>
    <definedName name="_2._Recruitment_Process">'Reference Data'!$O$9:$O$12</definedName>
    <definedName name="_3._Direct_Hire">'Reference Data'!$O$14:$O$15</definedName>
    <definedName name="_3._Financial_Accounting_and_Institutional_Reporting">'Reference Data'!$M$22:$M$28</definedName>
    <definedName name="_4._Banking_and_Settlement_Process">'Reference Data'!$M$30:$M$37</definedName>
    <definedName name="_4._Onboarding">'Reference Data'!$O$17</definedName>
    <definedName name="_5._Change_Job">'Reference Data'!$O$19:$O$21</definedName>
    <definedName name="_5._Supplier_Accounts_and_Procurement">'Reference Data'!$M$39:$M$46</definedName>
    <definedName name="_6._Termination">'Reference Data'!$O$23</definedName>
    <definedName name="_6._Travel_and_Expense_Management">'Reference Data'!$M$48:$M$50</definedName>
    <definedName name="_7._Academic_Appointments">'Reference Data'!$O$25:$O$27</definedName>
    <definedName name="_7._Customer_Accounts_and_Revenue_Accounting">'Reference Data'!$M$52:$M$62</definedName>
    <definedName name="_8._Costing_Allocations">'Reference Data'!$O$29</definedName>
    <definedName name="_8._Research_and_Post_Award_Grant_Admissions">'Reference Data'!$M$64:$M$70</definedName>
    <definedName name="_9._Compensation">'Reference Data'!$O$31:$O$34</definedName>
    <definedName name="_9._Finance_Reporting_and_Review">'Reference Data'!$M$71</definedName>
    <definedName name="_xlnm._FilterDatabase" localSheetId="3" hidden="1">'Reference Data'!$B$5:$E$93</definedName>
    <definedName name="Enter_data_manually">'Reference Data'!$Q$6</definedName>
    <definedName name="How_Issue_Was_Closed">'Reference Data'!$I$6:$I$8</definedName>
    <definedName name="Issue_Priority">'Reference Data'!$G$6:$G$8</definedName>
    <definedName name="Issue_Raised_By">Table2[Issue Raised By]</definedName>
    <definedName name="Issue_Status">'Reference Data'!$H$6:$H$8</definedName>
    <definedName name="Non_Workday">'Reference Data'!$P$6</definedName>
    <definedName name="Stream">'Reference Data'!$K$6:$K$9</definedName>
    <definedName name="Workday_Finance">'Reference Data'!$L$6:$L$14</definedName>
    <definedName name="Workday_HCM">'Reference Data'!$N$6:$N$16</definedName>
    <definedName name="Workday_Student">'Reference Data'!$P$6</definedName>
  </definedNames>
  <calcPr calcId="191028"/>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 l="1"/>
  <c r="G2" i="5"/>
  <c r="E10" i="1" l="1"/>
  <c r="F10" i="1"/>
  <c r="E11" i="1"/>
  <c r="F11" i="1"/>
  <c r="E12" i="1"/>
  <c r="F12" i="1"/>
  <c r="E13" i="1"/>
  <c r="F13" i="1"/>
  <c r="E14" i="1"/>
  <c r="F14" i="1"/>
  <c r="E15" i="1"/>
  <c r="F15" i="1"/>
  <c r="E16" i="1"/>
  <c r="F16" i="1"/>
  <c r="E17" i="1"/>
  <c r="F17" i="1"/>
  <c r="E18" i="1"/>
  <c r="F18" i="1"/>
  <c r="E19" i="1"/>
  <c r="F19" i="1"/>
  <c r="E20" i="1"/>
  <c r="F20" i="1"/>
  <c r="E21" i="1"/>
  <c r="F21" i="1"/>
  <c r="E22" i="1"/>
  <c r="F22" i="1"/>
  <c r="E23" i="1"/>
  <c r="F23" i="1"/>
  <c r="E24" i="1"/>
  <c r="F24" i="1"/>
  <c r="E25" i="1"/>
  <c r="F25" i="1"/>
  <c r="E26" i="1"/>
  <c r="F26" i="1"/>
  <c r="E27" i="1"/>
  <c r="F27" i="1"/>
  <c r="E28" i="1"/>
  <c r="F28" i="1"/>
  <c r="E29" i="1"/>
  <c r="F29" i="1"/>
  <c r="E30" i="1"/>
  <c r="F30" i="1"/>
  <c r="E31" i="1"/>
  <c r="F31" i="1"/>
  <c r="E32" i="1"/>
  <c r="F32" i="1"/>
  <c r="E33" i="1"/>
  <c r="F33" i="1"/>
  <c r="E34" i="1"/>
  <c r="F34" i="1"/>
  <c r="E35" i="1"/>
  <c r="F35" i="1"/>
  <c r="E36" i="1"/>
  <c r="F36" i="1"/>
  <c r="E37" i="1"/>
  <c r="F37" i="1"/>
  <c r="E38" i="1"/>
  <c r="F38" i="1"/>
  <c r="E39" i="1"/>
  <c r="F39" i="1"/>
  <c r="E40" i="1"/>
  <c r="F40" i="1"/>
  <c r="E41" i="1"/>
  <c r="F41" i="1"/>
  <c r="E42" i="1"/>
  <c r="F42" i="1"/>
  <c r="E43" i="1"/>
  <c r="F43" i="1"/>
  <c r="E44" i="1"/>
  <c r="F44" i="1"/>
  <c r="E45" i="1"/>
  <c r="F45" i="1"/>
  <c r="E46" i="1"/>
  <c r="F46" i="1"/>
  <c r="E47" i="1"/>
  <c r="F47" i="1"/>
  <c r="E48" i="1"/>
  <c r="F48" i="1"/>
  <c r="E49" i="1"/>
  <c r="F49" i="1"/>
  <c r="E50" i="1"/>
  <c r="F50" i="1"/>
  <c r="E51" i="1"/>
  <c r="F51" i="1"/>
  <c r="E52" i="1"/>
  <c r="F52" i="1"/>
  <c r="E53" i="1"/>
  <c r="F53" i="1"/>
  <c r="E54" i="1"/>
  <c r="F54" i="1"/>
  <c r="E55" i="1"/>
  <c r="F55" i="1"/>
  <c r="E56" i="1"/>
  <c r="F56" i="1"/>
  <c r="E57" i="1"/>
  <c r="F57" i="1"/>
  <c r="E58" i="1"/>
  <c r="F58" i="1"/>
  <c r="E59" i="1"/>
  <c r="F59" i="1"/>
  <c r="E60" i="1"/>
  <c r="F60" i="1"/>
  <c r="E61" i="1"/>
  <c r="F61" i="1"/>
  <c r="E62" i="1"/>
  <c r="F62" i="1"/>
  <c r="E63" i="1"/>
  <c r="F63" i="1"/>
  <c r="E64" i="1"/>
  <c r="F64" i="1"/>
  <c r="E65" i="1"/>
  <c r="F65" i="1"/>
  <c r="E66" i="1"/>
  <c r="F66" i="1"/>
  <c r="E67" i="1"/>
  <c r="F67" i="1"/>
  <c r="E68" i="1"/>
  <c r="F68" i="1"/>
  <c r="E69" i="1"/>
  <c r="F69" i="1"/>
  <c r="E70" i="1"/>
  <c r="F70" i="1"/>
  <c r="E71" i="1"/>
  <c r="F71" i="1"/>
  <c r="E72" i="1"/>
  <c r="F72" i="1"/>
  <c r="E73" i="1"/>
  <c r="F73" i="1"/>
  <c r="E74" i="1"/>
  <c r="F74" i="1"/>
  <c r="E75" i="1"/>
  <c r="F75" i="1"/>
  <c r="E76" i="1"/>
  <c r="F76" i="1"/>
  <c r="E77" i="1"/>
  <c r="F77" i="1"/>
  <c r="E78" i="1"/>
  <c r="F78" i="1"/>
  <c r="E79" i="1"/>
  <c r="F79" i="1"/>
  <c r="E80" i="1"/>
  <c r="F80" i="1"/>
  <c r="E81" i="1"/>
  <c r="F81" i="1"/>
  <c r="E82" i="1"/>
  <c r="F82" i="1"/>
  <c r="E83" i="1"/>
  <c r="F83" i="1"/>
  <c r="E84" i="1"/>
  <c r="F84" i="1"/>
  <c r="E85" i="1"/>
  <c r="F85" i="1"/>
  <c r="E86" i="1"/>
  <c r="F86" i="1"/>
  <c r="E87" i="1"/>
  <c r="F87" i="1"/>
  <c r="E88" i="1"/>
  <c r="F88" i="1"/>
  <c r="E89" i="1"/>
  <c r="F89" i="1"/>
  <c r="E90" i="1"/>
  <c r="F90" i="1"/>
  <c r="E91" i="1"/>
  <c r="F91" i="1"/>
  <c r="E92" i="1"/>
  <c r="F92" i="1"/>
  <c r="E93" i="1"/>
  <c r="F93" i="1"/>
  <c r="E94" i="1"/>
  <c r="F94" i="1"/>
  <c r="E95" i="1"/>
  <c r="F95" i="1"/>
  <c r="E96" i="1"/>
  <c r="F96" i="1"/>
  <c r="E97" i="1"/>
  <c r="F97" i="1"/>
  <c r="E98" i="1"/>
  <c r="F98" i="1"/>
  <c r="E99" i="1"/>
  <c r="F99" i="1"/>
  <c r="E100" i="1"/>
  <c r="F100" i="1"/>
  <c r="E101" i="1"/>
  <c r="F101" i="1"/>
  <c r="E102" i="1"/>
  <c r="F102" i="1"/>
  <c r="E103" i="1"/>
  <c r="F103" i="1"/>
  <c r="E104" i="1"/>
  <c r="F104" i="1"/>
  <c r="E105" i="1"/>
  <c r="F105" i="1"/>
  <c r="E106" i="1"/>
  <c r="F106" i="1"/>
  <c r="E107" i="1"/>
  <c r="F107" i="1"/>
  <c r="E108" i="1"/>
  <c r="F108" i="1"/>
  <c r="F9" i="1"/>
  <c r="E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Fiuza, Alex</author>
  </authors>
  <commentList>
    <comment ref="B6" authorId="0" shapeId="0" xr:uid="{639218BA-A56D-499C-85D0-A69655E79AA7}">
      <text>
        <r>
          <rPr>
            <sz val="9"/>
            <color indexed="81"/>
            <rFont val="Tahoma"/>
            <family val="2"/>
          </rPr>
          <t>A person or group who provides resources and support for the project, program, or portfolio for enabling success. The project sponsor is responsible for many aspects of the project, from initiating and ensuring the success, to approving and establishing parts of the project.</t>
        </r>
      </text>
    </comment>
    <comment ref="B7" authorId="0" shapeId="0" xr:uid="{C3344C3B-0E4C-4660-B879-D7F8ABBF47C2}">
      <text>
        <r>
          <rPr>
            <sz val="9"/>
            <color indexed="81"/>
            <rFont val="Tahoma"/>
            <family val="2"/>
          </rPr>
          <t>Organizational unit that the Sponsor belongs to.</t>
        </r>
      </text>
    </comment>
    <comment ref="L7" authorId="0" shapeId="0" xr:uid="{BBA2E5CC-70B8-4F89-AD69-7C0A2F86F5DD}">
      <text>
        <r>
          <rPr>
            <sz val="9"/>
            <color indexed="81"/>
            <rFont val="Tahoma"/>
            <family val="2"/>
          </rPr>
          <t>Applicable for Business Process Reviews with focus on controls and risks.</t>
        </r>
      </text>
    </comment>
    <comment ref="C8" authorId="0" shapeId="0" xr:uid="{438D4502-2358-4ECB-8930-5D22506536B7}">
      <text>
        <r>
          <rPr>
            <sz val="9"/>
            <color indexed="81"/>
            <rFont val="Tahoma"/>
            <family val="2"/>
          </rPr>
          <t>Date format mm/dd/yyyy</t>
        </r>
      </text>
    </comment>
    <comment ref="D8" authorId="0" shapeId="0" xr:uid="{DB40D1EC-310E-4B1B-A30F-B5924E28197E}">
      <text>
        <r>
          <rPr>
            <sz val="9"/>
            <color indexed="81"/>
            <rFont val="Tahoma"/>
            <family val="2"/>
          </rPr>
          <t>Dropdown based on name range "Issue-Raised_By" on tab "Reference Data"</t>
        </r>
      </text>
    </comment>
    <comment ref="E8" authorId="0" shapeId="0" xr:uid="{4FE39E13-E150-4718-B2D6-00CCE878CE36}">
      <text>
        <r>
          <rPr>
            <sz val="9"/>
            <color indexed="81"/>
            <rFont val="Tahoma"/>
            <family val="2"/>
          </rPr>
          <t>Vlookup based on table "Stakeholders" under tab "Reference Data"</t>
        </r>
      </text>
    </comment>
    <comment ref="F8" authorId="0" shapeId="0" xr:uid="{7CF065AE-6E57-40CB-B930-BC60138B786F}">
      <text>
        <r>
          <rPr>
            <sz val="9"/>
            <color indexed="81"/>
            <rFont val="Tahoma"/>
            <family val="2"/>
          </rPr>
          <t>Vlookup based on table "Stakeholders" under tab "Reference Data"</t>
        </r>
      </text>
    </comment>
    <comment ref="G8" authorId="0" shapeId="0" xr:uid="{50A53985-EBC6-4859-AFDD-3D73BABF3B8A}">
      <text>
        <r>
          <rPr>
            <sz val="9"/>
            <color indexed="81"/>
            <rFont val="Tahoma"/>
            <family val="2"/>
          </rPr>
          <t>Select from one of the drop down options.</t>
        </r>
      </text>
    </comment>
    <comment ref="H8" authorId="0" shapeId="0" xr:uid="{5BA8909D-15D2-40CD-9F18-6A60C8239D83}">
      <text>
        <r>
          <rPr>
            <sz val="9"/>
            <color indexed="81"/>
            <rFont val="Tahoma"/>
            <family val="2"/>
          </rPr>
          <t>For Workday Finance and HCM streams, the business process drop down options will follow the stream selected. For Workday Student and non-Workday streams, manually type the business process name.</t>
        </r>
      </text>
    </comment>
    <comment ref="I8" authorId="0" shapeId="0" xr:uid="{C29C78C9-5261-402F-9F08-19E87BBEF690}">
      <text>
        <r>
          <rPr>
            <sz val="9"/>
            <color indexed="81"/>
            <rFont val="Tahoma"/>
            <family val="2"/>
          </rPr>
          <t>For Workday Finance and HCM business processes, the business sub-process drop down options will follow the business process hierarchy. For Workday Student and non-Workday streams, manually type the business sub-process name.</t>
        </r>
      </text>
    </comment>
    <comment ref="J8" authorId="0" shapeId="0" xr:uid="{7DB5E451-E895-48C5-A830-C554F578126C}">
      <text>
        <r>
          <rPr>
            <sz val="9"/>
            <color indexed="81"/>
            <rFont val="Tahoma"/>
            <family val="2"/>
          </rPr>
          <t>For Workday, this is usually the same as the Workday transaction name.</t>
        </r>
      </text>
    </comment>
    <comment ref="K8" authorId="0" shapeId="0" xr:uid="{81F83249-F869-4DBA-A726-9BA9B182DFB8}">
      <text>
        <r>
          <rPr>
            <sz val="9"/>
            <color indexed="81"/>
            <rFont val="Tahoma"/>
            <family val="2"/>
          </rPr>
          <t>Security role involved in the business process step (if applicable).</t>
        </r>
      </text>
    </comment>
    <comment ref="L8" authorId="0" shapeId="0" xr:uid="{2A371D40-BC02-4136-94A5-E95678722DCE}">
      <text>
        <r>
          <rPr>
            <sz val="9"/>
            <color indexed="81"/>
            <rFont val="Tahoma"/>
            <family val="2"/>
          </rPr>
          <t>As per UBC's Control Register for the specific scope area.</t>
        </r>
      </text>
    </comment>
    <comment ref="M8" authorId="0" shapeId="0" xr:uid="{E737259A-BAD0-4158-89F6-49AFB38E1C2A}">
      <text>
        <r>
          <rPr>
            <sz val="9"/>
            <color indexed="81"/>
            <rFont val="Tahoma"/>
            <family val="2"/>
          </rPr>
          <t>As per UBC's Control Register for the specific scope area.</t>
        </r>
      </text>
    </comment>
    <comment ref="N8" authorId="0" shapeId="0" xr:uid="{11B686B8-4FC3-426B-9C7F-FB8DDA49A0D5}">
      <text>
        <r>
          <rPr>
            <sz val="9"/>
            <color indexed="81"/>
            <rFont val="Tahoma"/>
            <family val="2"/>
          </rPr>
          <t>Provide as many details as possible.</t>
        </r>
      </text>
    </comment>
    <comment ref="O8" authorId="0" shapeId="0" xr:uid="{26D86A82-0263-450F-A528-A84D8FD55807}">
      <text>
        <r>
          <rPr>
            <sz val="9"/>
            <color indexed="81"/>
            <rFont val="Tahoma"/>
            <family val="2"/>
          </rPr>
          <t>Dropdown based on name range "Issue-Priority" on tab "Reference Data"</t>
        </r>
      </text>
    </comment>
    <comment ref="P8" authorId="0" shapeId="0" xr:uid="{FD08267C-4691-4F55-8C5F-44A108ECDDDF}">
      <text>
        <r>
          <rPr>
            <sz val="9"/>
            <color indexed="81"/>
            <rFont val="Tahoma"/>
            <family val="2"/>
          </rPr>
          <t>Insert the name of who should own the action or issue</t>
        </r>
      </text>
    </comment>
    <comment ref="Q8" authorId="0" shapeId="0" xr:uid="{BA1EA45F-C4A9-4C9B-BBF7-35B79F4A726C}">
      <text>
        <r>
          <rPr>
            <sz val="9"/>
            <color indexed="81"/>
            <rFont val="Tahoma"/>
            <family val="2"/>
          </rPr>
          <t>Provide as many details as possible.</t>
        </r>
      </text>
    </comment>
    <comment ref="R8" authorId="0" shapeId="0" xr:uid="{25EBC8D5-84CF-4145-9866-C970EF15E4D9}">
      <text>
        <r>
          <rPr>
            <sz val="9"/>
            <color indexed="81"/>
            <rFont val="Tahoma"/>
            <family val="2"/>
          </rPr>
          <t>Dropdown based on name range "Issue-Status" on tab "Reference Data"</t>
        </r>
      </text>
    </comment>
    <comment ref="S8" authorId="0" shapeId="0" xr:uid="{1FA03908-6FD7-4573-9F39-F4494FC74CF3}">
      <text>
        <r>
          <rPr>
            <sz val="9"/>
            <color indexed="81"/>
            <rFont val="Tahoma"/>
            <family val="2"/>
          </rPr>
          <t>Insert the name of who closed the issue</t>
        </r>
      </text>
    </comment>
    <comment ref="T8" authorId="0" shapeId="0" xr:uid="{99D15A31-C177-4836-88F9-9117AD780E40}">
      <text>
        <r>
          <rPr>
            <sz val="9"/>
            <color indexed="81"/>
            <rFont val="Tahoma"/>
            <family val="2"/>
          </rPr>
          <t>Date format mm/dd/yyyy</t>
        </r>
      </text>
    </comment>
    <comment ref="U8" authorId="0" shapeId="0" xr:uid="{394E3A5B-0859-4F52-9244-27A072905707}">
      <text>
        <r>
          <rPr>
            <sz val="9"/>
            <color indexed="81"/>
            <rFont val="Tahoma"/>
            <family val="2"/>
          </rPr>
          <t>Dropdown based on name range "How_Issue_Was_Closed" on tab "Reference Data"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Fiuza, Alex</author>
  </authors>
  <commentList>
    <comment ref="B5" authorId="0" shapeId="0" xr:uid="{D169A0FF-40CF-4E3D-BE65-8E9AD70BC21A}">
      <text>
        <r>
          <rPr>
            <sz val="9"/>
            <color indexed="81"/>
            <rFont val="Tahoma"/>
            <family val="2"/>
          </rPr>
          <t xml:space="preserve">Update this table and sort it alphabetically by stakeholder name.
</t>
        </r>
      </text>
    </comment>
  </commentList>
</comments>
</file>

<file path=xl/sharedStrings.xml><?xml version="1.0" encoding="utf-8"?>
<sst xmlns="http://schemas.openxmlformats.org/spreadsheetml/2006/main" count="216" uniqueCount="173">
  <si>
    <t>#</t>
  </si>
  <si>
    <t>Issue Priority</t>
  </si>
  <si>
    <t>Solution / Answer</t>
  </si>
  <si>
    <t>Issue Status</t>
  </si>
  <si>
    <t>How Issue was Closed</t>
  </si>
  <si>
    <t>Medium</t>
  </si>
  <si>
    <t>Closed</t>
  </si>
  <si>
    <t>Answered</t>
  </si>
  <si>
    <t>High</t>
  </si>
  <si>
    <t>Count of #</t>
  </si>
  <si>
    <t>Issue Raised By</t>
  </si>
  <si>
    <t>Low</t>
  </si>
  <si>
    <t>Open</t>
  </si>
  <si>
    <t>In Progress</t>
  </si>
  <si>
    <t>Workaround Documented</t>
  </si>
  <si>
    <t>(blank)</t>
  </si>
  <si>
    <t>Unit / Department</t>
  </si>
  <si>
    <t>Tagged for Continuous Improvement</t>
  </si>
  <si>
    <t>Business Title</t>
  </si>
  <si>
    <t>GENERAL INSTRUCTIONS</t>
  </si>
  <si>
    <t>PIVOT TABLE</t>
  </si>
  <si>
    <t>STAKEHOLDERS</t>
  </si>
  <si>
    <t>ISSUE INFORMATION</t>
  </si>
  <si>
    <t>Email Address</t>
  </si>
  <si>
    <t>GENERAL PROJECT INFORMATION</t>
  </si>
  <si>
    <t>PROJECT NAME</t>
  </si>
  <si>
    <t>PROJECT SPONSOR</t>
  </si>
  <si>
    <t>ORGANIZATIONAL UNIT</t>
  </si>
  <si>
    <t>This Pivot Table is used to report summary # of issues by Status and Priority in the chart displayed under the tab "Dashboard". To refresh it, click on on menu path "Data &gt; Refresh All". Any filters applied in this pivot table will be reflected in the Dashboard chart as well. Ensure that issues with status (blank) are always filtered out. Do not change the structure of the pivot table as it might negatively impact the Dashboard. If you have any questions about this form, please contact us at operational.excellence@ubc.ca.</t>
  </si>
  <si>
    <t xml:space="preserve">REFERENCE DATA FOR ACTION LOG VLOOKUP AND DROP DOWN FIELDS </t>
  </si>
  <si>
    <t>Date Logged</t>
  </si>
  <si>
    <t>Raised by</t>
  </si>
  <si>
    <t>Action or Issue Description</t>
  </si>
  <si>
    <t>Priority</t>
  </si>
  <si>
    <t>Owner</t>
  </si>
  <si>
    <t>Status</t>
  </si>
  <si>
    <t>Closed By</t>
  </si>
  <si>
    <t>Date Closed</t>
  </si>
  <si>
    <t>How it was Closed</t>
  </si>
  <si>
    <t>Column Labels</t>
  </si>
  <si>
    <t>Grand Total</t>
  </si>
  <si>
    <t>Row Labels</t>
  </si>
  <si>
    <t>BUSINESS PROCESS REVIEW - ACTION &amp; ISSUE LOG</t>
  </si>
  <si>
    <t>Security Role</t>
  </si>
  <si>
    <t>Stream</t>
  </si>
  <si>
    <t>Business Process</t>
  </si>
  <si>
    <t>Business Sub-Process</t>
  </si>
  <si>
    <t>Finance - Workday Business Process</t>
  </si>
  <si>
    <t>Finance - Workday Business Sub-Process</t>
  </si>
  <si>
    <t>HCM - Workday Business Process</t>
  </si>
  <si>
    <t>HCM - Workday Business Sub-Process</t>
  </si>
  <si>
    <t>_1._Capital_and_Asset_Accounting</t>
  </si>
  <si>
    <t>_1._Create_Position</t>
  </si>
  <si>
    <t>_2._Project_Accounting</t>
  </si>
  <si>
    <t>1.01 Register Asset</t>
  </si>
  <si>
    <t>_2._Recruitment_Process</t>
  </si>
  <si>
    <t>_3._Financial_Accounting_and_Institutional_Reporting</t>
  </si>
  <si>
    <t>1.02 Asset Accounting</t>
  </si>
  <si>
    <t>_3._Direct_Hire</t>
  </si>
  <si>
    <t>_4._Banking_and_Settlement_Process</t>
  </si>
  <si>
    <t>1.03 Asset Transfer</t>
  </si>
  <si>
    <t>_4._Onboarding</t>
  </si>
  <si>
    <t>_5._Supplier_Accounts_and_Procurement</t>
  </si>
  <si>
    <t>1.04 Impair Asset</t>
  </si>
  <si>
    <t>_5._Change_Job</t>
  </si>
  <si>
    <t>_6._Travel_and_Expense_Management</t>
  </si>
  <si>
    <t>1.05 Dispose Asset</t>
  </si>
  <si>
    <t xml:space="preserve">_6._Termination </t>
  </si>
  <si>
    <t>_7._Customer_Accounts_and_Revenue_Accounting</t>
  </si>
  <si>
    <t>1.06 Remove Asset</t>
  </si>
  <si>
    <t>_7._Academic_Appointments</t>
  </si>
  <si>
    <t>_8._Research_and_Post_Award_Grant_Admissions</t>
  </si>
  <si>
    <t>1.07 Reinstate Asset</t>
  </si>
  <si>
    <t>_8._Costing_Allocations</t>
  </si>
  <si>
    <t>_9._Finance_Reporting_and_Review</t>
  </si>
  <si>
    <t>_9._Compensation</t>
  </si>
  <si>
    <t>2.01 Create Project Hierarchy</t>
  </si>
  <si>
    <t>_10._Benefits</t>
  </si>
  <si>
    <t>2.02 Setup Budget for Major Capital Project</t>
  </si>
  <si>
    <t>_11._Time_Tracking_and_Absence</t>
  </si>
  <si>
    <t>2.03 Maintain Project</t>
  </si>
  <si>
    <t>2.04 Create and Edit Project</t>
  </si>
  <si>
    <t>2.05 Check and Ammend Project Budget</t>
  </si>
  <si>
    <t>2.06 Verify Capital Project  Expense</t>
  </si>
  <si>
    <t>3.01 Setup Finance Data</t>
  </si>
  <si>
    <t>3.02 Post Journal</t>
  </si>
  <si>
    <t>3.03 Reverse Journal</t>
  </si>
  <si>
    <t>3.04 Adjust Journal</t>
  </si>
  <si>
    <t>3.05 Revaluation</t>
  </si>
  <si>
    <t>3.06 Reporting Allocations</t>
  </si>
  <si>
    <t>3.07 Period Close</t>
  </si>
  <si>
    <t>4.01 Bank Account Setupe</t>
  </si>
  <si>
    <t xml:space="preserve">4.02 Ad Hoc Bank Transaction </t>
  </si>
  <si>
    <t>4.03 Bank Account Transfer</t>
  </si>
  <si>
    <t>4.04 Bank Reconciliation</t>
  </si>
  <si>
    <t>4.05 Bank Account Transfer for Settlement</t>
  </si>
  <si>
    <t>4.06 Settlement</t>
  </si>
  <si>
    <t>4.07 Payment</t>
  </si>
  <si>
    <t>4.08 Failed Payment Acknowledgment</t>
  </si>
  <si>
    <t>5.01 Supplier Catalogue</t>
  </si>
  <si>
    <t>5.02 Recurring invoice</t>
  </si>
  <si>
    <t>5.03 Create Supplier Accounts</t>
  </si>
  <si>
    <t>5.04 Create Purchase Requisition</t>
  </si>
  <si>
    <t>5.05 Create Purchase Order</t>
  </si>
  <si>
    <t>5.06 Change Order</t>
  </si>
  <si>
    <t>5.07 Receipt &amp; Invoice</t>
  </si>
  <si>
    <t>5.08 OFAC Assessment</t>
  </si>
  <si>
    <t>6.01 Request Corporate Credit Card</t>
  </si>
  <si>
    <t>6.02 Spend Authorization</t>
  </si>
  <si>
    <t>6.03 Expense Reporting</t>
  </si>
  <si>
    <t>7.01 Create Customer</t>
  </si>
  <si>
    <t>7.02 Customer Contract</t>
  </si>
  <si>
    <t>7.03 Billing Schedule</t>
  </si>
  <si>
    <t>7.04 Customer Invoice</t>
  </si>
  <si>
    <t>7.05 Customer Refund</t>
  </si>
  <si>
    <t>7.06 Record Customer Payment</t>
  </si>
  <si>
    <t>7.07 Bad Debt Write Off</t>
  </si>
  <si>
    <t>7.08 Customer Payment Processing</t>
  </si>
  <si>
    <t>7.09 Apply Customer Payment</t>
  </si>
  <si>
    <t>7.10 Customer Invoice Maintenance</t>
  </si>
  <si>
    <t>7.11 internal Service Delivery</t>
  </si>
  <si>
    <t>8.01 Award Setup</t>
  </si>
  <si>
    <t>8.02 Award Tasks</t>
  </si>
  <si>
    <t>8.03 Grant Updates</t>
  </si>
  <si>
    <t>8.04 Award Billing</t>
  </si>
  <si>
    <t>8.05 Award Payment</t>
  </si>
  <si>
    <t>8.06 F&amp;A Verification &amp; Reprocessing</t>
  </si>
  <si>
    <t>8.07 Award Closeout</t>
  </si>
  <si>
    <t>WORKDAY BUSINESS PROCESSES</t>
  </si>
  <si>
    <t>Version 1.0 - October 12, 2022</t>
  </si>
  <si>
    <t>Student - Workday Business Sub-Process</t>
  </si>
  <si>
    <t>Student - Workday Business Process</t>
  </si>
  <si>
    <t>1._Create Position</t>
  </si>
  <si>
    <t>2a._Job Requisition</t>
  </si>
  <si>
    <t>2b._Employment Agreement</t>
  </si>
  <si>
    <t>2c._Ready For Hire</t>
  </si>
  <si>
    <t>2d._Hire</t>
  </si>
  <si>
    <t>3a._Pre-Hire</t>
  </si>
  <si>
    <t>3b._Direct Hire</t>
  </si>
  <si>
    <t>4._Onboard</t>
  </si>
  <si>
    <t>5a._Change Job - Requires and Employment Agreement</t>
  </si>
  <si>
    <t>5b._Change Job - Reason is Reduced Appointment</t>
  </si>
  <si>
    <t xml:space="preserve">5c._Change Job - Reason is Leave/Return to Work </t>
  </si>
  <si>
    <t>6._Terminate</t>
  </si>
  <si>
    <t>7a._Add Academic Appointments</t>
  </si>
  <si>
    <t>7b._Update Academic Appointments</t>
  </si>
  <si>
    <t>7c ._End Academic Appointments</t>
  </si>
  <si>
    <t>8._Costing Allocations</t>
  </si>
  <si>
    <t>9a._Change Default Compensation</t>
  </si>
  <si>
    <t>9b._Request Compensation Change</t>
  </si>
  <si>
    <t>9c._Request One Time Payment</t>
  </si>
  <si>
    <t>9d._Merit (Staff Only)</t>
  </si>
  <si>
    <t xml:space="preserve">10._Benefits </t>
  </si>
  <si>
    <t>11a._Enter Time</t>
  </si>
  <si>
    <t>11b._Request Time Off</t>
  </si>
  <si>
    <t>11c._Request Leave of Absence</t>
  </si>
  <si>
    <t xml:space="preserve">11d._Request Return from Leave of Absence </t>
  </si>
  <si>
    <t>Process Step</t>
  </si>
  <si>
    <t>Workday_Finance</t>
  </si>
  <si>
    <t>Workday_HCM</t>
  </si>
  <si>
    <t>Workday_Student</t>
  </si>
  <si>
    <t>Non_Workday</t>
  </si>
  <si>
    <t>&lt;Name&gt;</t>
  </si>
  <si>
    <t>&lt;Business Title&gt;</t>
  </si>
  <si>
    <t>&lt;Department&gt;</t>
  </si>
  <si>
    <t>Use this template to facilitate the follow-up and tracking of all business process review related actions and issues by priority and status. 1) Begin by updating the list of stakeholders under the tab "Reference Data". 2) Populate your log as your business process review progresses. 3) Refresh the Dashboard and Pivot Table by clicking on menu path "Data &gt; Refresh All". If you have any questions about this form, please contact us at operational.excellence@ubc.ca.</t>
  </si>
  <si>
    <t>Enter data manually</t>
  </si>
  <si>
    <t>Enter_data_manually</t>
  </si>
  <si>
    <t>(All)</t>
  </si>
  <si>
    <t>Information from these 2 tables "STAKEHOLDERS" and "ISSUE INFORMATION" are used to populate the drop down and vlookup fields under the tab "Action &amp; Issue Log". After updating either table, click on on menu path "Formulas &gt; Name Manager" and review the areas defined for the following names: "Issue_Raised_By". If you added new lines to table "ISSUE INFORMATION", review the following name ranges: "Issue_Priority"; "Issue_Status", and "How_Issue_Was_Closed". Sort stakeholders alphabetically to make it easier to find them in the issue log drop down list. If you have any questions about this form, please contact us at operational.excellence@ubc.ca.</t>
  </si>
  <si>
    <t>Risk ID and Name</t>
  </si>
  <si>
    <t>Control / Risk Related Review</t>
  </si>
  <si>
    <t>Control ID and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</si>
</sst>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12" x14ac:knownFonts="1">
    <font>
      <sz val="11"/>
      <color theme="1"/>
      <name val="Calibri"/>
      <family val="2"/>
      <scheme val="minor"/>
    </font>
    <font>
      <u/>
      <sz val="11"/>
      <color theme="10"/>
      <name val="Calibri"/>
      <family val="2"/>
      <scheme val="minor"/>
    </font>
    <font>
      <b/>
      <sz val="20"/>
      <color theme="0" tint="-0.499984740745262"/>
      <name val="Arial"/>
      <family val="2"/>
    </font>
    <font>
      <sz val="10"/>
      <name val="Arial"/>
      <family val="2"/>
    </font>
    <font>
      <b/>
      <sz val="10"/>
      <color indexed="9"/>
      <name val="Arial"/>
      <family val="2"/>
    </font>
    <font>
      <b/>
      <sz val="10"/>
      <color theme="0"/>
      <name val="Arial"/>
      <family val="2"/>
    </font>
    <font>
      <sz val="10"/>
      <color theme="1"/>
      <name val="Arial"/>
      <family val="2"/>
    </font>
    <font>
      <b/>
      <sz val="10"/>
      <color theme="1"/>
      <name val="Arial"/>
      <family val="2"/>
    </font>
    <font>
      <u/>
      <sz val="10"/>
      <color theme="10"/>
      <name val="Arial"/>
      <family val="2"/>
    </font>
    <font>
      <sz val="10"/>
      <color rgb="FF000000"/>
      <name val="Arial"/>
      <family val="2"/>
    </font>
    <font>
      <sz val="9"/>
      <color indexed="81"/>
      <name val="Tahoma"/>
      <family val="2"/>
    </font>
    <font>
      <b/>
      <sz val="18"/>
      <color theme="0" tint="-0.499984740745262"/>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rgb="FF0C2344"/>
        <bgColor indexed="64"/>
      </patternFill>
    </fill>
    <fill>
      <patternFill patternType="solid">
        <fgColor rgb="FF0C2344"/>
        <bgColor theme="8"/>
      </patternFill>
    </fill>
    <fill>
      <patternFill patternType="solid">
        <fgColor theme="0" tint="-0.14999847407452621"/>
        <bgColor indexed="64"/>
      </patternFill>
    </fill>
  </fills>
  <borders count="7">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top/>
      <bottom style="thin">
        <color theme="0" tint="-0.24994659260841701"/>
      </bottom>
      <diagonal/>
    </border>
  </borders>
  <cellStyleXfs count="2">
    <xf numFmtId="0" fontId="0" fillId="0" borderId="0"/>
    <xf numFmtId="0" fontId="1" fillId="0" borderId="0" applyNumberFormat="0" applyFill="0" applyBorder="0" applyAlignment="0" applyProtection="0"/>
  </cellStyleXfs>
  <cellXfs count="88">
    <xf numFmtId="0" fontId="0" fillId="0" borderId="0" xfId="0"/>
    <xf numFmtId="0" fontId="2" fillId="0" borderId="0" xfId="0" applyFont="1" applyBorder="1" applyAlignment="1" applyProtection="1">
      <alignment vertical="center"/>
    </xf>
    <xf numFmtId="0" fontId="6" fillId="0" borderId="0" xfId="0" applyFont="1"/>
    <xf numFmtId="0" fontId="6" fillId="0" borderId="0" xfId="0" applyFont="1" applyAlignment="1">
      <alignment wrapText="1"/>
    </xf>
    <xf numFmtId="0" fontId="7" fillId="0" borderId="0" xfId="0" applyFont="1" applyAlignment="1">
      <alignment horizontal="center" vertical="center" wrapText="1"/>
    </xf>
    <xf numFmtId="0" fontId="6" fillId="0" borderId="0" xfId="0" applyFont="1" applyAlignment="1" applyProtection="1">
      <alignment vertical="center"/>
    </xf>
    <xf numFmtId="0" fontId="6" fillId="0" borderId="0" xfId="0" applyFont="1" applyProtection="1"/>
    <xf numFmtId="0" fontId="6" fillId="0" borderId="0" xfId="0" applyFont="1" applyProtection="1">
      <protection locked="0"/>
    </xf>
    <xf numFmtId="164" fontId="6" fillId="0" borderId="0" xfId="0" applyNumberFormat="1" applyFont="1" applyProtection="1">
      <protection locked="0"/>
    </xf>
    <xf numFmtId="0" fontId="7" fillId="0" borderId="0" xfId="0" applyFont="1" applyAlignment="1" applyProtection="1">
      <alignment horizontal="center" vertical="center" wrapText="1"/>
    </xf>
    <xf numFmtId="0" fontId="6" fillId="0" borderId="0" xfId="0" applyFont="1" applyAlignment="1" applyProtection="1">
      <alignment horizontal="center" wrapText="1"/>
    </xf>
    <xf numFmtId="0" fontId="5" fillId="4" borderId="5" xfId="0" applyFont="1" applyFill="1" applyBorder="1" applyAlignment="1">
      <alignment horizontal="center" vertical="center" wrapText="1"/>
    </xf>
    <xf numFmtId="0" fontId="6" fillId="2" borderId="2" xfId="0" applyFont="1" applyFill="1" applyBorder="1" applyAlignment="1" applyProtection="1">
      <alignment horizontal="right" vertical="top" wrapText="1"/>
    </xf>
    <xf numFmtId="14" fontId="6" fillId="0" borderId="4" xfId="0" applyNumberFormat="1"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2" borderId="4" xfId="0" applyFont="1" applyFill="1" applyBorder="1" applyAlignment="1" applyProtection="1">
      <alignment horizontal="left" vertical="top" wrapText="1"/>
    </xf>
    <xf numFmtId="16" fontId="6" fillId="0" borderId="4" xfId="0" applyNumberFormat="1"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4" xfId="0" applyFont="1" applyBorder="1" applyAlignment="1" applyProtection="1">
      <alignment wrapText="1"/>
      <protection locked="0"/>
    </xf>
    <xf numFmtId="0" fontId="6" fillId="0" borderId="4" xfId="0" applyFont="1" applyBorder="1" applyAlignment="1" applyProtection="1">
      <alignment vertical="top" wrapText="1"/>
      <protection locked="0"/>
    </xf>
    <xf numFmtId="0" fontId="7" fillId="3" borderId="2" xfId="0" applyFont="1" applyFill="1" applyBorder="1" applyAlignment="1" applyProtection="1">
      <alignment horizontal="center" vertical="center" wrapText="1"/>
    </xf>
    <xf numFmtId="164" fontId="7" fillId="3" borderId="4" xfId="0" applyNumberFormat="1"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right" vertical="center" inden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6" fillId="0" borderId="4" xfId="0" applyFont="1" applyBorder="1" applyProtection="1">
      <protection locked="0"/>
    </xf>
    <xf numFmtId="0" fontId="8" fillId="0" borderId="4" xfId="1" applyFont="1" applyBorder="1" applyProtection="1">
      <protection locked="0"/>
    </xf>
    <xf numFmtId="0" fontId="3" fillId="0" borderId="4" xfId="1" applyFont="1" applyBorder="1" applyProtection="1">
      <protection locked="0"/>
    </xf>
    <xf numFmtId="0" fontId="8" fillId="0" borderId="4" xfId="1" applyFont="1" applyFill="1" applyBorder="1" applyProtection="1">
      <protection locked="0"/>
    </xf>
    <xf numFmtId="0" fontId="6" fillId="0" borderId="4" xfId="0" applyFont="1" applyFill="1" applyBorder="1" applyProtection="1">
      <protection locked="0"/>
    </xf>
    <xf numFmtId="0" fontId="9" fillId="0" borderId="0" xfId="0" applyFont="1" applyAlignment="1" applyProtection="1">
      <alignment wrapText="1"/>
      <protection locked="0"/>
    </xf>
    <xf numFmtId="0" fontId="9" fillId="0" borderId="0" xfId="0" applyFont="1" applyProtection="1">
      <protection locked="0"/>
    </xf>
    <xf numFmtId="0" fontId="6" fillId="0" borderId="0" xfId="0" applyFont="1" applyAlignment="1" applyProtection="1">
      <alignment vertical="center"/>
      <protection locked="0"/>
    </xf>
    <xf numFmtId="0" fontId="6" fillId="0" borderId="0" xfId="0" applyFont="1" applyFill="1" applyProtection="1">
      <protection locked="0"/>
    </xf>
    <xf numFmtId="0" fontId="6" fillId="0" borderId="2" xfId="0" applyFont="1" applyBorder="1" applyProtection="1">
      <protection locked="0"/>
    </xf>
    <xf numFmtId="0" fontId="6" fillId="0" borderId="3" xfId="0" applyFont="1" applyBorder="1" applyProtection="1">
      <protection locked="0"/>
    </xf>
    <xf numFmtId="164" fontId="6" fillId="0" borderId="0" xfId="0" applyNumberFormat="1" applyFont="1" applyProtection="1"/>
    <xf numFmtId="0" fontId="0" fillId="0" borderId="0" xfId="0" pivotButton="1" applyProtection="1">
      <protection locked="0"/>
    </xf>
    <xf numFmtId="0" fontId="0" fillId="0" borderId="0" xfId="0" applyProtection="1">
      <protection locked="0"/>
    </xf>
    <xf numFmtId="0" fontId="0" fillId="0" borderId="0" xfId="0" applyNumberFormat="1" applyProtection="1">
      <protection locked="0"/>
    </xf>
    <xf numFmtId="0" fontId="1" fillId="0" borderId="4" xfId="1" applyBorder="1" applyProtection="1">
      <protection locked="0"/>
    </xf>
    <xf numFmtId="0" fontId="0" fillId="0" borderId="0" xfId="0" applyAlignment="1" applyProtection="1">
      <alignment horizontal="left"/>
      <protection locked="0"/>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0" borderId="0" xfId="0" applyFont="1"/>
    <xf numFmtId="0" fontId="6" fillId="0" borderId="1" xfId="0" applyFont="1" applyBorder="1" applyProtection="1">
      <protection locked="0"/>
    </xf>
    <xf numFmtId="0" fontId="5" fillId="4" borderId="1" xfId="0" applyFont="1" applyFill="1" applyBorder="1" applyAlignment="1">
      <alignment horizontal="center" vertical="center" wrapText="1"/>
    </xf>
    <xf numFmtId="0" fontId="5" fillId="3" borderId="3" xfId="0" applyFont="1" applyFill="1" applyBorder="1" applyAlignment="1" applyProtection="1">
      <alignment horizontal="right" vertical="center"/>
    </xf>
    <xf numFmtId="0" fontId="7" fillId="3" borderId="5" xfId="0" applyFont="1" applyFill="1" applyBorder="1" applyAlignment="1" applyProtection="1">
      <alignment horizontal="center" vertical="center" wrapText="1"/>
    </xf>
    <xf numFmtId="0" fontId="11" fillId="0" borderId="5" xfId="0" applyFont="1" applyBorder="1" applyAlignment="1" applyProtection="1">
      <alignment horizontal="left" vertical="center" indent="1"/>
    </xf>
    <xf numFmtId="0" fontId="6" fillId="0" borderId="2" xfId="0" applyNumberFormat="1" applyFont="1" applyBorder="1" applyAlignment="1" applyProtection="1">
      <alignment horizontal="left" vertical="center" wrapText="1" indent="1"/>
      <protection locked="0"/>
    </xf>
    <xf numFmtId="0" fontId="6" fillId="0" borderId="4" xfId="0" applyNumberFormat="1" applyFont="1" applyBorder="1" applyAlignment="1" applyProtection="1">
      <alignment horizontal="left" vertical="center" wrapText="1" indent="1"/>
      <protection locked="0"/>
    </xf>
    <xf numFmtId="0" fontId="6" fillId="0" borderId="3" xfId="0" applyNumberFormat="1" applyFont="1" applyBorder="1" applyAlignment="1" applyProtection="1">
      <alignment horizontal="left" vertical="center" wrapText="1" indent="1"/>
      <protection locked="0"/>
    </xf>
    <xf numFmtId="0" fontId="4" fillId="3" borderId="2" xfId="0" applyFont="1" applyFill="1" applyBorder="1" applyAlignment="1" applyProtection="1">
      <alignment horizontal="left" vertical="center" indent="1"/>
    </xf>
    <xf numFmtId="0" fontId="4" fillId="3" borderId="4" xfId="0" applyFont="1" applyFill="1" applyBorder="1" applyAlignment="1" applyProtection="1">
      <alignment horizontal="left" vertical="center" indent="1"/>
    </xf>
    <xf numFmtId="0" fontId="7" fillId="5" borderId="2" xfId="0" applyFont="1" applyFill="1" applyBorder="1" applyAlignment="1" applyProtection="1">
      <alignment horizontal="left" vertical="center" wrapText="1" indent="1"/>
    </xf>
    <xf numFmtId="0" fontId="7" fillId="5" borderId="4" xfId="0" applyFont="1" applyFill="1" applyBorder="1" applyAlignment="1" applyProtection="1">
      <alignment horizontal="left" vertical="center" wrapText="1" indent="1"/>
    </xf>
    <xf numFmtId="0" fontId="7" fillId="5" borderId="3" xfId="0" applyFont="1" applyFill="1" applyBorder="1" applyAlignment="1" applyProtection="1">
      <alignment horizontal="left" vertical="center" wrapText="1" indent="1"/>
    </xf>
    <xf numFmtId="0" fontId="5" fillId="3" borderId="0" xfId="0" applyFont="1" applyFill="1" applyBorder="1" applyAlignment="1">
      <alignment horizontal="center" vertical="center" wrapText="1"/>
    </xf>
    <xf numFmtId="0" fontId="7" fillId="2" borderId="2" xfId="0" applyFont="1" applyFill="1" applyBorder="1" applyAlignment="1" applyProtection="1">
      <alignment horizontal="left" vertical="center" wrapText="1" indent="1"/>
    </xf>
    <xf numFmtId="0" fontId="7" fillId="2" borderId="4" xfId="0" applyFont="1" applyFill="1" applyBorder="1" applyAlignment="1" applyProtection="1">
      <alignment horizontal="left" vertical="center" wrapText="1" indent="1"/>
    </xf>
    <xf numFmtId="0" fontId="7" fillId="2" borderId="3" xfId="0" applyFont="1" applyFill="1" applyBorder="1" applyAlignment="1" applyProtection="1">
      <alignment horizontal="left" vertical="center" wrapText="1" indent="1"/>
    </xf>
    <xf numFmtId="0" fontId="3" fillId="2" borderId="2" xfId="0" applyFont="1" applyFill="1" applyBorder="1" applyAlignment="1" applyProtection="1">
      <alignment horizontal="left" vertical="center" wrapText="1" indent="1"/>
    </xf>
    <xf numFmtId="0" fontId="3" fillId="2" borderId="4" xfId="0" applyFont="1" applyFill="1" applyBorder="1" applyAlignment="1" applyProtection="1">
      <alignment horizontal="left" vertical="center" wrapText="1" indent="1"/>
    </xf>
    <xf numFmtId="0" fontId="3" fillId="2" borderId="3" xfId="0" applyFont="1" applyFill="1" applyBorder="1" applyAlignment="1" applyProtection="1">
      <alignment horizontal="left" vertical="center" wrapText="1" indent="1"/>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3" xfId="0" applyFont="1" applyFill="1" applyBorder="1" applyAlignment="1">
      <alignment vertical="center" wrapText="1"/>
    </xf>
    <xf numFmtId="0" fontId="5" fillId="3" borderId="4" xfId="0" applyFont="1" applyFill="1" applyBorder="1" applyAlignment="1" applyProtection="1">
      <alignment horizontal="right" vertical="center" indent="1"/>
    </xf>
    <xf numFmtId="0" fontId="5" fillId="3" borderId="3" xfId="0" applyFont="1" applyFill="1" applyBorder="1" applyAlignment="1" applyProtection="1">
      <alignment horizontal="right" vertical="center" indent="1"/>
    </xf>
    <xf numFmtId="0" fontId="2" fillId="0" borderId="0" xfId="0" applyFont="1" applyBorder="1" applyAlignment="1" applyProtection="1">
      <alignment horizontal="left" vertical="center" indent="1"/>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2" fillId="0" borderId="5" xfId="0" applyFont="1" applyBorder="1" applyAlignment="1" applyProtection="1">
      <alignment horizontal="left" vertical="center" inden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3" fillId="2" borderId="2"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0" fontId="3" fillId="2" borderId="3" xfId="0" applyFont="1" applyFill="1" applyBorder="1" applyAlignment="1">
      <alignment horizontal="left" vertical="center" wrapText="1" indent="1"/>
    </xf>
  </cellXfs>
  <cellStyles count="2">
    <cellStyle name="Hyperlink" xfId="1" builtinId="8"/>
    <cellStyle name="Normal" xfId="0" builtinId="0"/>
  </cellStyles>
  <dxfs count="37">
    <dxf>
      <font>
        <b val="0"/>
        <i val="0"/>
        <strike val="0"/>
        <condense val="0"/>
        <extend val="0"/>
        <outline val="0"/>
        <shadow val="0"/>
        <u val="none"/>
        <vertAlign val="baseline"/>
        <sz val="10"/>
        <color theme="1"/>
        <name val="Arial"/>
        <family val="2"/>
        <scheme val="none"/>
      </font>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b val="0"/>
        <i val="0"/>
        <strike val="0"/>
        <condense val="0"/>
        <extend val="0"/>
        <outline val="0"/>
        <shadow val="0"/>
        <u val="none"/>
        <vertAlign val="baseline"/>
        <sz val="10"/>
        <color theme="1"/>
        <name val="Arial"/>
        <family val="2"/>
        <scheme val="none"/>
      </font>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b val="0"/>
        <i val="0"/>
        <strike val="0"/>
        <condense val="0"/>
        <extend val="0"/>
        <outline val="0"/>
        <shadow val="0"/>
        <u/>
        <vertAlign val="baseline"/>
        <sz val="10"/>
        <color theme="10"/>
        <name val="Arial"/>
        <family val="2"/>
        <scheme val="none"/>
      </font>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b val="0"/>
        <i val="0"/>
        <strike val="0"/>
        <condense val="0"/>
        <extend val="0"/>
        <outline val="0"/>
        <shadow val="0"/>
        <u val="none"/>
        <vertAlign val="baseline"/>
        <sz val="10"/>
        <color theme="1"/>
        <name val="Arial"/>
        <family val="2"/>
        <scheme val="none"/>
      </font>
      <border diagonalUp="0" diagonalDown="0">
        <left/>
        <right/>
        <top style="thin">
          <color theme="0" tint="-0.24994659260841701"/>
        </top>
        <bottom style="thin">
          <color theme="0" tint="-0.24994659260841701"/>
        </bottom>
        <vertical/>
        <horizontal style="thin">
          <color theme="0" tint="-0.24994659260841701"/>
        </horizontal>
      </border>
      <protection locked="0" hidden="0"/>
    </dxf>
    <dxf>
      <border>
        <top style="thin">
          <color theme="0" tint="-0.24994659260841701"/>
        </top>
      </border>
    </dxf>
    <dxf>
      <border diagonalUp="0" diagonalDown="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Arial"/>
        <family val="2"/>
        <scheme val="none"/>
      </font>
      <protection locked="0" hidden="0"/>
    </dxf>
    <dxf>
      <border>
        <bottom style="thin">
          <color theme="0" tint="-0.24994659260841701"/>
        </bottom>
      </border>
    </dxf>
    <dxf>
      <font>
        <b/>
        <i val="0"/>
        <strike val="0"/>
        <condense val="0"/>
        <extend val="0"/>
        <outline val="0"/>
        <shadow val="0"/>
        <u val="none"/>
        <vertAlign val="baseline"/>
        <sz val="10"/>
        <color theme="0"/>
        <name val="Arial"/>
        <family val="2"/>
        <scheme val="none"/>
      </font>
      <fill>
        <patternFill patternType="solid">
          <fgColor theme="8"/>
          <bgColor rgb="FF0C2344"/>
        </patternFill>
      </fill>
      <alignment horizontal="center" vertical="center" textRotation="0" wrapText="1" indent="0" justifyLastLine="0" shrinkToFit="0" readingOrder="0"/>
    </dxf>
    <dxf>
      <protection locked="0"/>
    </dxf>
    <dxf>
      <protection locked="0"/>
    </dxf>
    <dxf>
      <protection locked="0"/>
    </dxf>
    <dxf>
      <protection locked="0"/>
    </dxf>
    <dxf>
      <protection locked="0"/>
    </dxf>
    <dxf>
      <protection locked="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border>
      <protection locked="0" hidden="0"/>
    </dxf>
    <dxf>
      <font>
        <strike val="0"/>
        <outline val="0"/>
        <shadow val="0"/>
        <u val="none"/>
        <vertAlign val="baseline"/>
        <sz val="10"/>
        <name val="Arial"/>
        <family val="2"/>
        <scheme val="none"/>
      </font>
      <numFmt numFmtId="19" formatCode="m/d/yyyy"/>
      <alignment horizontal="left" vertical="top" textRotation="0" wrapText="1" indent="0" justifyLastLine="0" shrinkToFit="0" readingOrder="0"/>
      <border diagonalUp="0" diagonalDown="0">
        <left/>
        <right/>
        <top style="thin">
          <color theme="0" tint="-0.24994659260841701"/>
        </top>
        <bottom style="thin">
          <color theme="0" tint="-0.24994659260841701"/>
        </bottom>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border>
      <protection locked="0" hidden="0"/>
    </dxf>
    <dxf>
      <font>
        <b val="0"/>
        <i val="0"/>
        <strike val="0"/>
        <condense val="0"/>
        <extend val="0"/>
        <outline val="0"/>
        <shadow val="0"/>
        <u val="none"/>
        <vertAlign val="baseline"/>
        <sz val="10"/>
        <color theme="1"/>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border>
      <protection locked="0"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numFmt numFmtId="0" formatCode="General"/>
      <fill>
        <patternFill patternType="solid">
          <fgColor indexed="64"/>
          <bgColor theme="0" tint="-4.9989318521683403E-2"/>
        </patternFill>
      </fill>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1" hidden="0"/>
    </dxf>
    <dxf>
      <font>
        <strike val="0"/>
        <outline val="0"/>
        <shadow val="0"/>
        <u val="none"/>
        <vertAlign val="baseline"/>
        <sz val="10"/>
        <name val="Arial"/>
        <family val="2"/>
        <scheme val="none"/>
      </font>
      <numFmt numFmtId="0" formatCode="General"/>
      <fill>
        <patternFill patternType="solid">
          <fgColor indexed="64"/>
          <bgColor theme="0" tint="-4.9989318521683403E-2"/>
        </patternFill>
      </fill>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1" hidden="0"/>
    </dxf>
    <dxf>
      <font>
        <strike val="0"/>
        <outline val="0"/>
        <shadow val="0"/>
        <u val="none"/>
        <vertAlign val="baseline"/>
        <sz val="10"/>
        <name val="Arial"/>
        <family val="2"/>
        <scheme val="none"/>
      </font>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numFmt numFmtId="19" formatCode="m/d/yyyy"/>
      <alignment horizontal="lef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0" hidden="0"/>
    </dxf>
    <dxf>
      <font>
        <strike val="0"/>
        <outline val="0"/>
        <shadow val="0"/>
        <u val="none"/>
        <vertAlign val="baseline"/>
        <sz val="10"/>
        <name val="Arial"/>
        <family val="2"/>
        <scheme val="none"/>
      </font>
      <fill>
        <patternFill patternType="solid">
          <fgColor indexed="64"/>
          <bgColor theme="0" tint="-4.9989318521683403E-2"/>
        </patternFill>
      </fill>
      <alignment horizontal="right" vertical="top" textRotation="0" wrapText="1" indent="0" justifyLastLine="0" shrinkToFit="0" readingOrder="0"/>
      <border diagonalUp="0" diagonalDown="0">
        <left/>
        <right/>
        <top style="thin">
          <color theme="0" tint="-0.24994659260841701"/>
        </top>
        <bottom style="thin">
          <color theme="0" tint="-0.24994659260841701"/>
        </bottom>
        <vertical/>
        <horizontal style="thin">
          <color theme="0" tint="-0.24994659260841701"/>
        </horizontal>
      </border>
      <protection locked="1" hidden="0"/>
    </dxf>
    <dxf>
      <font>
        <strike val="0"/>
        <outline val="0"/>
        <shadow val="0"/>
        <u val="none"/>
        <vertAlign val="baseline"/>
        <sz val="10"/>
        <name val="Arial"/>
        <family val="2"/>
        <scheme val="none"/>
      </font>
      <alignment horizontal="left" vertical="top" textRotation="0" wrapText="1" indent="0" justifyLastLine="0" shrinkToFit="0" readingOrder="0"/>
      <protection locked="1" hidden="0"/>
    </dxf>
    <dxf>
      <font>
        <b/>
        <i val="0"/>
        <strike val="0"/>
        <condense val="0"/>
        <extend val="0"/>
        <outline val="0"/>
        <shadow val="0"/>
        <u val="none"/>
        <vertAlign val="baseline"/>
        <sz val="10"/>
        <color theme="1"/>
        <name val="Arial"/>
        <family val="2"/>
        <scheme val="none"/>
      </font>
      <fill>
        <patternFill patternType="solid">
          <fgColor indexed="64"/>
          <bgColor rgb="FF0C2344"/>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FF5050"/>
      <color rgb="FF0C2344"/>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3.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[OpEx_Business_Process_Review_Log_Template.xlsx]Pivot!PivotTable2</c:name>
    <c:fmtId val="1"/>
  </c:pivotSource>
  <c:chart>
    <c:title>
      <c:tx>
        <c:strRef>
          <c:f>'Action &amp; Issue Log'!$F$5:$N$5</c:f>
          <c:strCache>
            <c:ptCount val="9"/>
          </c:strCache>
        </c:strRef>
      </c:tx>
      <c:layout>
        <c:manualLayout>
          <c:xMode val="edge"/>
          <c:yMode val="edge"/>
          <c:x val="0.30002236190943693"/>
          <c:y val="7.9834572088123765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rgbClr val="0C2344"/>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6">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4">
              <a:lumMod val="60000"/>
              <a:lumOff val="40000"/>
            </a:schemeClr>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rgbClr val="FF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6">
              <a:lumMod val="60000"/>
              <a:lumOff val="40000"/>
            </a:schemeClr>
          </a:solidFill>
          <a:ln>
            <a:noFill/>
          </a:ln>
          <a:effectLst/>
        </c:spPr>
        <c:marker>
          <c:symbol val="none"/>
        </c:marker>
      </c:pivotFmt>
      <c:pivotFmt>
        <c:idx val="15"/>
        <c:spPr>
          <a:solidFill>
            <a:schemeClr val="accent4">
              <a:lumMod val="60000"/>
              <a:lumOff val="40000"/>
            </a:schemeClr>
          </a:solidFill>
          <a:ln>
            <a:noFill/>
          </a:ln>
          <a:effectLst/>
        </c:spPr>
        <c:marker>
          <c:symbol val="none"/>
        </c:marker>
      </c:pivotFmt>
      <c:pivotFmt>
        <c:idx val="16"/>
        <c:spPr>
          <a:solidFill>
            <a:srgbClr val="FF5050"/>
          </a:solidFill>
          <a:ln>
            <a:noFill/>
          </a:ln>
          <a:effectLst/>
        </c:spPr>
        <c:marker>
          <c:symbol val="none"/>
        </c:marker>
      </c:pivotFmt>
    </c:pivotFmts>
    <c:plotArea>
      <c:layout/>
      <c:barChart>
        <c:barDir val="bar"/>
        <c:grouping val="stacked"/>
        <c:varyColors val="0"/>
        <c:ser>
          <c:idx val="0"/>
          <c:order val="0"/>
          <c:tx>
            <c:strRef>
              <c:f>'Action &amp; Issue Log'!$F$5:$N$5</c:f>
              <c:strCache>
                <c:ptCount val="1"/>
                <c:pt idx="0">
                  <c:v>Grand Total</c:v>
                </c:pt>
              </c:strCache>
            </c:strRef>
          </c:tx>
          <c:spPr>
            <a:solidFill>
              <a:schemeClr val="accent1"/>
            </a:solidFill>
            <a:ln>
              <a:noFill/>
            </a:ln>
            <a:effectLst/>
          </c:spPr>
          <c:invertIfNegative val="0"/>
          <c:cat>
            <c:strRef>
              <c:f>'Action &amp; Issue Log'!$F$5:$N$5</c:f>
              <c:strCache>
                <c:ptCount val="1"/>
                <c:pt idx="0">
                  <c:v>Grand Total</c:v>
                </c:pt>
              </c:strCache>
            </c:strRef>
          </c:cat>
          <c:val>
            <c:numRef>
              <c:f>'Action &amp; Issue Log'!$F$5:$N$5</c:f>
              <c:numCache>
                <c:formatCode>General</c:formatCode>
                <c:ptCount val="1"/>
              </c:numCache>
            </c:numRef>
          </c:val>
          <c:extLst>
            <c:ext xmlns:c16="http://schemas.microsoft.com/office/drawing/2014/chart" uri="{C3380CC4-5D6E-409C-BE32-E72D297353CC}">
              <c16:uniqueId val="{00000000-54AD-4E88-84EE-276BD3BAB290}"/>
            </c:ext>
          </c:extLst>
        </c:ser>
        <c:dLbls>
          <c:showLegendKey val="0"/>
          <c:showVal val="0"/>
          <c:showCatName val="0"/>
          <c:showSerName val="0"/>
          <c:showPercent val="0"/>
          <c:showBubbleSize val="0"/>
        </c:dLbls>
        <c:gapWidth val="219"/>
        <c:overlap val="100"/>
        <c:axId val="820738863"/>
        <c:axId val="821216559"/>
      </c:barChart>
      <c:catAx>
        <c:axId val="820738863"/>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1216559"/>
        <c:crosses val="autoZero"/>
        <c:auto val="1"/>
        <c:lblAlgn val="ctr"/>
        <c:lblOffset val="100"/>
        <c:noMultiLvlLbl val="0"/>
      </c:catAx>
      <c:valAx>
        <c:axId val="821216559"/>
        <c:scaling>
          <c:orientation val="minMax"/>
        </c:scaling>
        <c:delete val="1"/>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crossAx val="820738863"/>
        <c:crosses val="autoZero"/>
        <c:crossBetween val="between"/>
        <c:majorUnit val="1"/>
        <c:minorUnit val="1"/>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D2C633C-DF1B-43F2-A8CD-A1205AB69946}">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828675</xdr:colOff>
      <xdr:row>0</xdr:row>
      <xdr:rowOff>0</xdr:rowOff>
    </xdr:from>
    <xdr:to>
      <xdr:col>8</xdr:col>
      <xdr:colOff>203</xdr:colOff>
      <xdr:row>0</xdr:row>
      <xdr:rowOff>625133</xdr:rowOff>
    </xdr:to>
    <xdr:pic>
      <xdr:nvPicPr>
        <xdr:cNvPr id="3" name="Picture 2">
          <a:extLst>
            <a:ext uri="{FF2B5EF4-FFF2-40B4-BE49-F238E27FC236}">
              <a16:creationId xmlns:a16="http://schemas.microsoft.com/office/drawing/2014/main" id="{FF34EDDF-D6F5-4FDB-8ED4-D4E627A90EC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0"/>
          <a:ext cx="2549728" cy="62513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4E6A6F07-4F44-4063-9E69-B0A9ED16BEF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0.73331</cdr:x>
      <cdr:y>0.0443</cdr:y>
    </cdr:from>
    <cdr:to>
      <cdr:x>0.99232</cdr:x>
      <cdr:y>0.13148</cdr:y>
    </cdr:to>
    <cdr:pic>
      <cdr:nvPicPr>
        <cdr:cNvPr id="4" name="Picture 3">
          <a:extLst xmlns:a="http://schemas.openxmlformats.org/drawingml/2006/main">
            <a:ext uri="{FF2B5EF4-FFF2-40B4-BE49-F238E27FC236}">
              <a16:creationId xmlns:a16="http://schemas.microsoft.com/office/drawing/2014/main" id="{FF34EDDF-D6F5-4FDB-8ED4-D4E627A90EC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6351975" y="278763"/>
          <a:ext cx="2243558" cy="548625"/>
        </a:xfrm>
        <a:prstGeom xmlns:a="http://schemas.openxmlformats.org/drawingml/2006/main" prst="rect">
          <a:avLst/>
        </a:prstGeom>
        <a:noFill xmlns:a="http://schemas.openxmlformats.org/drawingml/2006/main"/>
        <a:ln xmlns:a="http://schemas.openxmlformats.org/drawingml/2006/main">
          <a:noFill/>
        </a:ln>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9</xdr:col>
      <xdr:colOff>476453</xdr:colOff>
      <xdr:row>0</xdr:row>
      <xdr:rowOff>621958</xdr:rowOff>
    </xdr:to>
    <xdr:pic>
      <xdr:nvPicPr>
        <xdr:cNvPr id="3" name="Picture 2">
          <a:extLst>
            <a:ext uri="{FF2B5EF4-FFF2-40B4-BE49-F238E27FC236}">
              <a16:creationId xmlns:a16="http://schemas.microsoft.com/office/drawing/2014/main" id="{F0BC99B1-7301-4E01-865D-0232B643BE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0"/>
          <a:ext cx="2543378" cy="62195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4095750</xdr:colOff>
      <xdr:row>0</xdr:row>
      <xdr:rowOff>0</xdr:rowOff>
    </xdr:from>
    <xdr:to>
      <xdr:col>4</xdr:col>
      <xdr:colOff>6639128</xdr:colOff>
      <xdr:row>0</xdr:row>
      <xdr:rowOff>621958</xdr:rowOff>
    </xdr:to>
    <xdr:pic>
      <xdr:nvPicPr>
        <xdr:cNvPr id="3" name="Picture 2">
          <a:extLst>
            <a:ext uri="{FF2B5EF4-FFF2-40B4-BE49-F238E27FC236}">
              <a16:creationId xmlns:a16="http://schemas.microsoft.com/office/drawing/2014/main" id="{85DC0C61-9E0C-4D4C-98BD-292B5AC4E5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77575" y="0"/>
          <a:ext cx="2543378" cy="621958"/>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iuza, Alex" refreshedDate="44851.597614814818" createdVersion="6" refreshedVersion="6" minRefreshableVersion="3" recordCount="100" xr:uid="{6F5EF952-9873-4E20-905D-3C9B1F5E0639}">
  <cacheSource type="worksheet">
    <worksheetSource name="Table1"/>
  </cacheSource>
  <cacheFields count="20">
    <cacheField name="#" numFmtId="0">
      <sharedItems containsSemiMixedTypes="0" containsString="0" containsNumber="1" containsInteger="1" minValue="1" maxValue="100"/>
    </cacheField>
    <cacheField name="Date Logged" numFmtId="14">
      <sharedItems containsNonDate="0" containsString="0" containsBlank="1"/>
    </cacheField>
    <cacheField name="Raised by" numFmtId="0">
      <sharedItems containsBlank="1" count="2">
        <s v="&lt;Name&gt;"/>
        <m/>
      </sharedItems>
    </cacheField>
    <cacheField name="Business Title" numFmtId="0">
      <sharedItems/>
    </cacheField>
    <cacheField name="Unit / Department" numFmtId="0">
      <sharedItems/>
    </cacheField>
    <cacheField name="Stream" numFmtId="0">
      <sharedItems containsNonDate="0" containsString="0" containsBlank="1" count="1">
        <m/>
      </sharedItems>
    </cacheField>
    <cacheField name="Business Process" numFmtId="0">
      <sharedItems containsNonDate="0" containsString="0" containsBlank="1" count="1">
        <m/>
      </sharedItems>
    </cacheField>
    <cacheField name="Business Sub-Process" numFmtId="0">
      <sharedItems containsNonDate="0" containsString="0" containsBlank="1" count="1">
        <m/>
      </sharedItems>
    </cacheField>
    <cacheField name="Process Step" numFmtId="0">
      <sharedItems containsNonDate="0" containsString="0" containsBlank="1" count="1">
        <m/>
      </sharedItems>
    </cacheField>
    <cacheField name="Security Role" numFmtId="0">
      <sharedItems containsNonDate="0" containsString="0" containsBlank="1" count="1">
        <m/>
      </sharedItems>
    </cacheField>
    <cacheField name="Risk ID and Name" numFmtId="0">
      <sharedItems containsNonDate="0" containsString="0" containsBlank="1" count="1">
        <m/>
      </sharedItems>
    </cacheField>
    <cacheField name="Control ID and Name" numFmtId="0">
      <sharedItems containsNonDate="0" containsString="0" containsBlank="1" count="1">
        <m/>
      </sharedItems>
    </cacheField>
    <cacheField name="Action or Issue Description" numFmtId="0">
      <sharedItems containsNonDate="0" containsString="0" containsBlank="1"/>
    </cacheField>
    <cacheField name="Priority" numFmtId="0">
      <sharedItems containsNonDate="0" containsBlank="1" count="4">
        <m/>
        <s v="Medium" u="1"/>
        <s v="High" u="1"/>
        <s v="Low" u="1"/>
      </sharedItems>
    </cacheField>
    <cacheField name="Owner" numFmtId="0">
      <sharedItems containsNonDate="0" containsString="0" containsBlank="1" count="1">
        <m/>
      </sharedItems>
    </cacheField>
    <cacheField name="Solution / Answer" numFmtId="0">
      <sharedItems containsNonDate="0" containsString="0" containsBlank="1"/>
    </cacheField>
    <cacheField name="Status" numFmtId="0">
      <sharedItems containsNonDate="0" containsBlank="1" count="4">
        <m/>
        <s v="In Progress" u="1"/>
        <s v="Closed" u="1"/>
        <s v="Open" u="1"/>
      </sharedItems>
    </cacheField>
    <cacheField name="Closed By" numFmtId="0">
      <sharedItems containsNonDate="0" containsString="0" containsBlank="1"/>
    </cacheField>
    <cacheField name="Date Closed" numFmtId="14">
      <sharedItems containsNonDate="0" containsString="0" containsBlank="1"/>
    </cacheField>
    <cacheField name="How it was Closed"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n v="1"/>
    <m/>
    <x v="0"/>
    <s v="&lt;Business Title&gt;"/>
    <s v="&lt;Department&gt;"/>
    <x v="0"/>
    <x v="0"/>
    <x v="0"/>
    <x v="0"/>
    <x v="0"/>
    <x v="0"/>
    <x v="0"/>
    <m/>
    <x v="0"/>
    <x v="0"/>
    <m/>
    <x v="0"/>
    <m/>
    <m/>
    <m/>
  </r>
  <r>
    <n v="2"/>
    <m/>
    <x v="1"/>
    <s v=""/>
    <s v=""/>
    <x v="0"/>
    <x v="0"/>
    <x v="0"/>
    <x v="0"/>
    <x v="0"/>
    <x v="0"/>
    <x v="0"/>
    <m/>
    <x v="0"/>
    <x v="0"/>
    <m/>
    <x v="0"/>
    <m/>
    <m/>
    <m/>
  </r>
  <r>
    <n v="3"/>
    <m/>
    <x v="1"/>
    <s v=""/>
    <s v=""/>
    <x v="0"/>
    <x v="0"/>
    <x v="0"/>
    <x v="0"/>
    <x v="0"/>
    <x v="0"/>
    <x v="0"/>
    <m/>
    <x v="0"/>
    <x v="0"/>
    <m/>
    <x v="0"/>
    <m/>
    <m/>
    <m/>
  </r>
  <r>
    <n v="4"/>
    <m/>
    <x v="1"/>
    <s v=""/>
    <s v=""/>
    <x v="0"/>
    <x v="0"/>
    <x v="0"/>
    <x v="0"/>
    <x v="0"/>
    <x v="0"/>
    <x v="0"/>
    <m/>
    <x v="0"/>
    <x v="0"/>
    <m/>
    <x v="0"/>
    <m/>
    <m/>
    <m/>
  </r>
  <r>
    <n v="5"/>
    <m/>
    <x v="1"/>
    <s v=""/>
    <s v=""/>
    <x v="0"/>
    <x v="0"/>
    <x v="0"/>
    <x v="0"/>
    <x v="0"/>
    <x v="0"/>
    <x v="0"/>
    <m/>
    <x v="0"/>
    <x v="0"/>
    <m/>
    <x v="0"/>
    <m/>
    <m/>
    <m/>
  </r>
  <r>
    <n v="6"/>
    <m/>
    <x v="1"/>
    <s v=""/>
    <s v=""/>
    <x v="0"/>
    <x v="0"/>
    <x v="0"/>
    <x v="0"/>
    <x v="0"/>
    <x v="0"/>
    <x v="0"/>
    <m/>
    <x v="0"/>
    <x v="0"/>
    <m/>
    <x v="0"/>
    <m/>
    <m/>
    <m/>
  </r>
  <r>
    <n v="7"/>
    <m/>
    <x v="1"/>
    <s v=""/>
    <s v=""/>
    <x v="0"/>
    <x v="0"/>
    <x v="0"/>
    <x v="0"/>
    <x v="0"/>
    <x v="0"/>
    <x v="0"/>
    <m/>
    <x v="0"/>
    <x v="0"/>
    <m/>
    <x v="0"/>
    <m/>
    <m/>
    <m/>
  </r>
  <r>
    <n v="8"/>
    <m/>
    <x v="1"/>
    <s v=""/>
    <s v=""/>
    <x v="0"/>
    <x v="0"/>
    <x v="0"/>
    <x v="0"/>
    <x v="0"/>
    <x v="0"/>
    <x v="0"/>
    <m/>
    <x v="0"/>
    <x v="0"/>
    <m/>
    <x v="0"/>
    <m/>
    <m/>
    <m/>
  </r>
  <r>
    <n v="9"/>
    <m/>
    <x v="1"/>
    <s v=""/>
    <s v=""/>
    <x v="0"/>
    <x v="0"/>
    <x v="0"/>
    <x v="0"/>
    <x v="0"/>
    <x v="0"/>
    <x v="0"/>
    <m/>
    <x v="0"/>
    <x v="0"/>
    <m/>
    <x v="0"/>
    <m/>
    <m/>
    <m/>
  </r>
  <r>
    <n v="10"/>
    <m/>
    <x v="1"/>
    <s v=""/>
    <s v=""/>
    <x v="0"/>
    <x v="0"/>
    <x v="0"/>
    <x v="0"/>
    <x v="0"/>
    <x v="0"/>
    <x v="0"/>
    <m/>
    <x v="0"/>
    <x v="0"/>
    <m/>
    <x v="0"/>
    <m/>
    <m/>
    <m/>
  </r>
  <r>
    <n v="11"/>
    <m/>
    <x v="1"/>
    <s v=""/>
    <s v=""/>
    <x v="0"/>
    <x v="0"/>
    <x v="0"/>
    <x v="0"/>
    <x v="0"/>
    <x v="0"/>
    <x v="0"/>
    <m/>
    <x v="0"/>
    <x v="0"/>
    <m/>
    <x v="0"/>
    <m/>
    <m/>
    <m/>
  </r>
  <r>
    <n v="12"/>
    <m/>
    <x v="1"/>
    <s v=""/>
    <s v=""/>
    <x v="0"/>
    <x v="0"/>
    <x v="0"/>
    <x v="0"/>
    <x v="0"/>
    <x v="0"/>
    <x v="0"/>
    <m/>
    <x v="0"/>
    <x v="0"/>
    <m/>
    <x v="0"/>
    <m/>
    <m/>
    <m/>
  </r>
  <r>
    <n v="13"/>
    <m/>
    <x v="1"/>
    <s v=""/>
    <s v=""/>
    <x v="0"/>
    <x v="0"/>
    <x v="0"/>
    <x v="0"/>
    <x v="0"/>
    <x v="0"/>
    <x v="0"/>
    <m/>
    <x v="0"/>
    <x v="0"/>
    <m/>
    <x v="0"/>
    <m/>
    <m/>
    <m/>
  </r>
  <r>
    <n v="14"/>
    <m/>
    <x v="1"/>
    <s v=""/>
    <s v=""/>
    <x v="0"/>
    <x v="0"/>
    <x v="0"/>
    <x v="0"/>
    <x v="0"/>
    <x v="0"/>
    <x v="0"/>
    <m/>
    <x v="0"/>
    <x v="0"/>
    <m/>
    <x v="0"/>
    <m/>
    <m/>
    <m/>
  </r>
  <r>
    <n v="15"/>
    <m/>
    <x v="1"/>
    <s v=""/>
    <s v=""/>
    <x v="0"/>
    <x v="0"/>
    <x v="0"/>
    <x v="0"/>
    <x v="0"/>
    <x v="0"/>
    <x v="0"/>
    <m/>
    <x v="0"/>
    <x v="0"/>
    <m/>
    <x v="0"/>
    <m/>
    <m/>
    <m/>
  </r>
  <r>
    <n v="16"/>
    <m/>
    <x v="1"/>
    <s v=""/>
    <s v=""/>
    <x v="0"/>
    <x v="0"/>
    <x v="0"/>
    <x v="0"/>
    <x v="0"/>
    <x v="0"/>
    <x v="0"/>
    <m/>
    <x v="0"/>
    <x v="0"/>
    <m/>
    <x v="0"/>
    <m/>
    <m/>
    <m/>
  </r>
  <r>
    <n v="17"/>
    <m/>
    <x v="1"/>
    <s v=""/>
    <s v=""/>
    <x v="0"/>
    <x v="0"/>
    <x v="0"/>
    <x v="0"/>
    <x v="0"/>
    <x v="0"/>
    <x v="0"/>
    <m/>
    <x v="0"/>
    <x v="0"/>
    <m/>
    <x v="0"/>
    <m/>
    <m/>
    <m/>
  </r>
  <r>
    <n v="18"/>
    <m/>
    <x v="1"/>
    <s v=""/>
    <s v=""/>
    <x v="0"/>
    <x v="0"/>
    <x v="0"/>
    <x v="0"/>
    <x v="0"/>
    <x v="0"/>
    <x v="0"/>
    <m/>
    <x v="0"/>
    <x v="0"/>
    <m/>
    <x v="0"/>
    <m/>
    <m/>
    <m/>
  </r>
  <r>
    <n v="19"/>
    <m/>
    <x v="1"/>
    <s v=""/>
    <s v=""/>
    <x v="0"/>
    <x v="0"/>
    <x v="0"/>
    <x v="0"/>
    <x v="0"/>
    <x v="0"/>
    <x v="0"/>
    <m/>
    <x v="0"/>
    <x v="0"/>
    <m/>
    <x v="0"/>
    <m/>
    <m/>
    <m/>
  </r>
  <r>
    <n v="20"/>
    <m/>
    <x v="1"/>
    <s v=""/>
    <s v=""/>
    <x v="0"/>
    <x v="0"/>
    <x v="0"/>
    <x v="0"/>
    <x v="0"/>
    <x v="0"/>
    <x v="0"/>
    <m/>
    <x v="0"/>
    <x v="0"/>
    <m/>
    <x v="0"/>
    <m/>
    <m/>
    <m/>
  </r>
  <r>
    <n v="21"/>
    <m/>
    <x v="1"/>
    <s v=""/>
    <s v=""/>
    <x v="0"/>
    <x v="0"/>
    <x v="0"/>
    <x v="0"/>
    <x v="0"/>
    <x v="0"/>
    <x v="0"/>
    <m/>
    <x v="0"/>
    <x v="0"/>
    <m/>
    <x v="0"/>
    <m/>
    <m/>
    <m/>
  </r>
  <r>
    <n v="22"/>
    <m/>
    <x v="1"/>
    <s v=""/>
    <s v=""/>
    <x v="0"/>
    <x v="0"/>
    <x v="0"/>
    <x v="0"/>
    <x v="0"/>
    <x v="0"/>
    <x v="0"/>
    <m/>
    <x v="0"/>
    <x v="0"/>
    <m/>
    <x v="0"/>
    <m/>
    <m/>
    <m/>
  </r>
  <r>
    <n v="23"/>
    <m/>
    <x v="1"/>
    <s v=""/>
    <s v=""/>
    <x v="0"/>
    <x v="0"/>
    <x v="0"/>
    <x v="0"/>
    <x v="0"/>
    <x v="0"/>
    <x v="0"/>
    <m/>
    <x v="0"/>
    <x v="0"/>
    <m/>
    <x v="0"/>
    <m/>
    <m/>
    <m/>
  </r>
  <r>
    <n v="24"/>
    <m/>
    <x v="1"/>
    <s v=""/>
    <s v=""/>
    <x v="0"/>
    <x v="0"/>
    <x v="0"/>
    <x v="0"/>
    <x v="0"/>
    <x v="0"/>
    <x v="0"/>
    <m/>
    <x v="0"/>
    <x v="0"/>
    <m/>
    <x v="0"/>
    <m/>
    <m/>
    <m/>
  </r>
  <r>
    <n v="25"/>
    <m/>
    <x v="1"/>
    <s v=""/>
    <s v=""/>
    <x v="0"/>
    <x v="0"/>
    <x v="0"/>
    <x v="0"/>
    <x v="0"/>
    <x v="0"/>
    <x v="0"/>
    <m/>
    <x v="0"/>
    <x v="0"/>
    <m/>
    <x v="0"/>
    <m/>
    <m/>
    <m/>
  </r>
  <r>
    <n v="26"/>
    <m/>
    <x v="1"/>
    <s v=""/>
    <s v=""/>
    <x v="0"/>
    <x v="0"/>
    <x v="0"/>
    <x v="0"/>
    <x v="0"/>
    <x v="0"/>
    <x v="0"/>
    <m/>
    <x v="0"/>
    <x v="0"/>
    <m/>
    <x v="0"/>
    <m/>
    <m/>
    <m/>
  </r>
  <r>
    <n v="27"/>
    <m/>
    <x v="1"/>
    <s v=""/>
    <s v=""/>
    <x v="0"/>
    <x v="0"/>
    <x v="0"/>
    <x v="0"/>
    <x v="0"/>
    <x v="0"/>
    <x v="0"/>
    <m/>
    <x v="0"/>
    <x v="0"/>
    <m/>
    <x v="0"/>
    <m/>
    <m/>
    <m/>
  </r>
  <r>
    <n v="28"/>
    <m/>
    <x v="1"/>
    <s v=""/>
    <s v=""/>
    <x v="0"/>
    <x v="0"/>
    <x v="0"/>
    <x v="0"/>
    <x v="0"/>
    <x v="0"/>
    <x v="0"/>
    <m/>
    <x v="0"/>
    <x v="0"/>
    <m/>
    <x v="0"/>
    <m/>
    <m/>
    <m/>
  </r>
  <r>
    <n v="29"/>
    <m/>
    <x v="1"/>
    <s v=""/>
    <s v=""/>
    <x v="0"/>
    <x v="0"/>
    <x v="0"/>
    <x v="0"/>
    <x v="0"/>
    <x v="0"/>
    <x v="0"/>
    <m/>
    <x v="0"/>
    <x v="0"/>
    <m/>
    <x v="0"/>
    <m/>
    <m/>
    <m/>
  </r>
  <r>
    <n v="30"/>
    <m/>
    <x v="1"/>
    <s v=""/>
    <s v=""/>
    <x v="0"/>
    <x v="0"/>
    <x v="0"/>
    <x v="0"/>
    <x v="0"/>
    <x v="0"/>
    <x v="0"/>
    <m/>
    <x v="0"/>
    <x v="0"/>
    <m/>
    <x v="0"/>
    <m/>
    <m/>
    <m/>
  </r>
  <r>
    <n v="31"/>
    <m/>
    <x v="1"/>
    <s v=""/>
    <s v=""/>
    <x v="0"/>
    <x v="0"/>
    <x v="0"/>
    <x v="0"/>
    <x v="0"/>
    <x v="0"/>
    <x v="0"/>
    <m/>
    <x v="0"/>
    <x v="0"/>
    <m/>
    <x v="0"/>
    <m/>
    <m/>
    <m/>
  </r>
  <r>
    <n v="32"/>
    <m/>
    <x v="1"/>
    <s v=""/>
    <s v=""/>
    <x v="0"/>
    <x v="0"/>
    <x v="0"/>
    <x v="0"/>
    <x v="0"/>
    <x v="0"/>
    <x v="0"/>
    <m/>
    <x v="0"/>
    <x v="0"/>
    <m/>
    <x v="0"/>
    <m/>
    <m/>
    <m/>
  </r>
  <r>
    <n v="33"/>
    <m/>
    <x v="1"/>
    <s v=""/>
    <s v=""/>
    <x v="0"/>
    <x v="0"/>
    <x v="0"/>
    <x v="0"/>
    <x v="0"/>
    <x v="0"/>
    <x v="0"/>
    <m/>
    <x v="0"/>
    <x v="0"/>
    <m/>
    <x v="0"/>
    <m/>
    <m/>
    <m/>
  </r>
  <r>
    <n v="34"/>
    <m/>
    <x v="1"/>
    <s v=""/>
    <s v=""/>
    <x v="0"/>
    <x v="0"/>
    <x v="0"/>
    <x v="0"/>
    <x v="0"/>
    <x v="0"/>
    <x v="0"/>
    <m/>
    <x v="0"/>
    <x v="0"/>
    <m/>
    <x v="0"/>
    <m/>
    <m/>
    <m/>
  </r>
  <r>
    <n v="35"/>
    <m/>
    <x v="1"/>
    <s v=""/>
    <s v=""/>
    <x v="0"/>
    <x v="0"/>
    <x v="0"/>
    <x v="0"/>
    <x v="0"/>
    <x v="0"/>
    <x v="0"/>
    <m/>
    <x v="0"/>
    <x v="0"/>
    <m/>
    <x v="0"/>
    <m/>
    <m/>
    <m/>
  </r>
  <r>
    <n v="36"/>
    <m/>
    <x v="1"/>
    <s v=""/>
    <s v=""/>
    <x v="0"/>
    <x v="0"/>
    <x v="0"/>
    <x v="0"/>
    <x v="0"/>
    <x v="0"/>
    <x v="0"/>
    <m/>
    <x v="0"/>
    <x v="0"/>
    <m/>
    <x v="0"/>
    <m/>
    <m/>
    <m/>
  </r>
  <r>
    <n v="37"/>
    <m/>
    <x v="1"/>
    <s v=""/>
    <s v=""/>
    <x v="0"/>
    <x v="0"/>
    <x v="0"/>
    <x v="0"/>
    <x v="0"/>
    <x v="0"/>
    <x v="0"/>
    <m/>
    <x v="0"/>
    <x v="0"/>
    <m/>
    <x v="0"/>
    <m/>
    <m/>
    <m/>
  </r>
  <r>
    <n v="38"/>
    <m/>
    <x v="1"/>
    <s v=""/>
    <s v=""/>
    <x v="0"/>
    <x v="0"/>
    <x v="0"/>
    <x v="0"/>
    <x v="0"/>
    <x v="0"/>
    <x v="0"/>
    <m/>
    <x v="0"/>
    <x v="0"/>
    <m/>
    <x v="0"/>
    <m/>
    <m/>
    <m/>
  </r>
  <r>
    <n v="39"/>
    <m/>
    <x v="1"/>
    <s v=""/>
    <s v=""/>
    <x v="0"/>
    <x v="0"/>
    <x v="0"/>
    <x v="0"/>
    <x v="0"/>
    <x v="0"/>
    <x v="0"/>
    <m/>
    <x v="0"/>
    <x v="0"/>
    <m/>
    <x v="0"/>
    <m/>
    <m/>
    <m/>
  </r>
  <r>
    <n v="40"/>
    <m/>
    <x v="1"/>
    <s v=""/>
    <s v=""/>
    <x v="0"/>
    <x v="0"/>
    <x v="0"/>
    <x v="0"/>
    <x v="0"/>
    <x v="0"/>
    <x v="0"/>
    <m/>
    <x v="0"/>
    <x v="0"/>
    <m/>
    <x v="0"/>
    <m/>
    <m/>
    <m/>
  </r>
  <r>
    <n v="41"/>
    <m/>
    <x v="1"/>
    <s v=""/>
    <s v=""/>
    <x v="0"/>
    <x v="0"/>
    <x v="0"/>
    <x v="0"/>
    <x v="0"/>
    <x v="0"/>
    <x v="0"/>
    <m/>
    <x v="0"/>
    <x v="0"/>
    <m/>
    <x v="0"/>
    <m/>
    <m/>
    <m/>
  </r>
  <r>
    <n v="42"/>
    <m/>
    <x v="1"/>
    <s v=""/>
    <s v=""/>
    <x v="0"/>
    <x v="0"/>
    <x v="0"/>
    <x v="0"/>
    <x v="0"/>
    <x v="0"/>
    <x v="0"/>
    <m/>
    <x v="0"/>
    <x v="0"/>
    <m/>
    <x v="0"/>
    <m/>
    <m/>
    <m/>
  </r>
  <r>
    <n v="43"/>
    <m/>
    <x v="1"/>
    <s v=""/>
    <s v=""/>
    <x v="0"/>
    <x v="0"/>
    <x v="0"/>
    <x v="0"/>
    <x v="0"/>
    <x v="0"/>
    <x v="0"/>
    <m/>
    <x v="0"/>
    <x v="0"/>
    <m/>
    <x v="0"/>
    <m/>
    <m/>
    <m/>
  </r>
  <r>
    <n v="44"/>
    <m/>
    <x v="1"/>
    <s v=""/>
    <s v=""/>
    <x v="0"/>
    <x v="0"/>
    <x v="0"/>
    <x v="0"/>
    <x v="0"/>
    <x v="0"/>
    <x v="0"/>
    <m/>
    <x v="0"/>
    <x v="0"/>
    <m/>
    <x v="0"/>
    <m/>
    <m/>
    <m/>
  </r>
  <r>
    <n v="45"/>
    <m/>
    <x v="1"/>
    <s v=""/>
    <s v=""/>
    <x v="0"/>
    <x v="0"/>
    <x v="0"/>
    <x v="0"/>
    <x v="0"/>
    <x v="0"/>
    <x v="0"/>
    <m/>
    <x v="0"/>
    <x v="0"/>
    <m/>
    <x v="0"/>
    <m/>
    <m/>
    <m/>
  </r>
  <r>
    <n v="46"/>
    <m/>
    <x v="1"/>
    <s v=""/>
    <s v=""/>
    <x v="0"/>
    <x v="0"/>
    <x v="0"/>
    <x v="0"/>
    <x v="0"/>
    <x v="0"/>
    <x v="0"/>
    <m/>
    <x v="0"/>
    <x v="0"/>
    <m/>
    <x v="0"/>
    <m/>
    <m/>
    <m/>
  </r>
  <r>
    <n v="47"/>
    <m/>
    <x v="1"/>
    <s v=""/>
    <s v=""/>
    <x v="0"/>
    <x v="0"/>
    <x v="0"/>
    <x v="0"/>
    <x v="0"/>
    <x v="0"/>
    <x v="0"/>
    <m/>
    <x v="0"/>
    <x v="0"/>
    <m/>
    <x v="0"/>
    <m/>
    <m/>
    <m/>
  </r>
  <r>
    <n v="48"/>
    <m/>
    <x v="1"/>
    <s v=""/>
    <s v=""/>
    <x v="0"/>
    <x v="0"/>
    <x v="0"/>
    <x v="0"/>
    <x v="0"/>
    <x v="0"/>
    <x v="0"/>
    <m/>
    <x v="0"/>
    <x v="0"/>
    <m/>
    <x v="0"/>
    <m/>
    <m/>
    <m/>
  </r>
  <r>
    <n v="49"/>
    <m/>
    <x v="1"/>
    <s v=""/>
    <s v=""/>
    <x v="0"/>
    <x v="0"/>
    <x v="0"/>
    <x v="0"/>
    <x v="0"/>
    <x v="0"/>
    <x v="0"/>
    <m/>
    <x v="0"/>
    <x v="0"/>
    <m/>
    <x v="0"/>
    <m/>
    <m/>
    <m/>
  </r>
  <r>
    <n v="50"/>
    <m/>
    <x v="1"/>
    <s v=""/>
    <s v=""/>
    <x v="0"/>
    <x v="0"/>
    <x v="0"/>
    <x v="0"/>
    <x v="0"/>
    <x v="0"/>
    <x v="0"/>
    <m/>
    <x v="0"/>
    <x v="0"/>
    <m/>
    <x v="0"/>
    <m/>
    <m/>
    <m/>
  </r>
  <r>
    <n v="51"/>
    <m/>
    <x v="1"/>
    <s v=""/>
    <s v=""/>
    <x v="0"/>
    <x v="0"/>
    <x v="0"/>
    <x v="0"/>
    <x v="0"/>
    <x v="0"/>
    <x v="0"/>
    <m/>
    <x v="0"/>
    <x v="0"/>
    <m/>
    <x v="0"/>
    <m/>
    <m/>
    <m/>
  </r>
  <r>
    <n v="52"/>
    <m/>
    <x v="1"/>
    <s v=""/>
    <s v=""/>
    <x v="0"/>
    <x v="0"/>
    <x v="0"/>
    <x v="0"/>
    <x v="0"/>
    <x v="0"/>
    <x v="0"/>
    <m/>
    <x v="0"/>
    <x v="0"/>
    <m/>
    <x v="0"/>
    <m/>
    <m/>
    <m/>
  </r>
  <r>
    <n v="53"/>
    <m/>
    <x v="1"/>
    <s v=""/>
    <s v=""/>
    <x v="0"/>
    <x v="0"/>
    <x v="0"/>
    <x v="0"/>
    <x v="0"/>
    <x v="0"/>
    <x v="0"/>
    <m/>
    <x v="0"/>
    <x v="0"/>
    <m/>
    <x v="0"/>
    <m/>
    <m/>
    <m/>
  </r>
  <r>
    <n v="54"/>
    <m/>
    <x v="1"/>
    <s v=""/>
    <s v=""/>
    <x v="0"/>
    <x v="0"/>
    <x v="0"/>
    <x v="0"/>
    <x v="0"/>
    <x v="0"/>
    <x v="0"/>
    <m/>
    <x v="0"/>
    <x v="0"/>
    <m/>
    <x v="0"/>
    <m/>
    <m/>
    <m/>
  </r>
  <r>
    <n v="55"/>
    <m/>
    <x v="1"/>
    <s v=""/>
    <s v=""/>
    <x v="0"/>
    <x v="0"/>
    <x v="0"/>
    <x v="0"/>
    <x v="0"/>
    <x v="0"/>
    <x v="0"/>
    <m/>
    <x v="0"/>
    <x v="0"/>
    <m/>
    <x v="0"/>
    <m/>
    <m/>
    <m/>
  </r>
  <r>
    <n v="56"/>
    <m/>
    <x v="1"/>
    <s v=""/>
    <s v=""/>
    <x v="0"/>
    <x v="0"/>
    <x v="0"/>
    <x v="0"/>
    <x v="0"/>
    <x v="0"/>
    <x v="0"/>
    <m/>
    <x v="0"/>
    <x v="0"/>
    <m/>
    <x v="0"/>
    <m/>
    <m/>
    <m/>
  </r>
  <r>
    <n v="57"/>
    <m/>
    <x v="1"/>
    <s v=""/>
    <s v=""/>
    <x v="0"/>
    <x v="0"/>
    <x v="0"/>
    <x v="0"/>
    <x v="0"/>
    <x v="0"/>
    <x v="0"/>
    <m/>
    <x v="0"/>
    <x v="0"/>
    <m/>
    <x v="0"/>
    <m/>
    <m/>
    <m/>
  </r>
  <r>
    <n v="58"/>
    <m/>
    <x v="1"/>
    <s v=""/>
    <s v=""/>
    <x v="0"/>
    <x v="0"/>
    <x v="0"/>
    <x v="0"/>
    <x v="0"/>
    <x v="0"/>
    <x v="0"/>
    <m/>
    <x v="0"/>
    <x v="0"/>
    <m/>
    <x v="0"/>
    <m/>
    <m/>
    <m/>
  </r>
  <r>
    <n v="59"/>
    <m/>
    <x v="1"/>
    <s v=""/>
    <s v=""/>
    <x v="0"/>
    <x v="0"/>
    <x v="0"/>
    <x v="0"/>
    <x v="0"/>
    <x v="0"/>
    <x v="0"/>
    <m/>
    <x v="0"/>
    <x v="0"/>
    <m/>
    <x v="0"/>
    <m/>
    <m/>
    <m/>
  </r>
  <r>
    <n v="60"/>
    <m/>
    <x v="1"/>
    <s v=""/>
    <s v=""/>
    <x v="0"/>
    <x v="0"/>
    <x v="0"/>
    <x v="0"/>
    <x v="0"/>
    <x v="0"/>
    <x v="0"/>
    <m/>
    <x v="0"/>
    <x v="0"/>
    <m/>
    <x v="0"/>
    <m/>
    <m/>
    <m/>
  </r>
  <r>
    <n v="61"/>
    <m/>
    <x v="1"/>
    <s v=""/>
    <s v=""/>
    <x v="0"/>
    <x v="0"/>
    <x v="0"/>
    <x v="0"/>
    <x v="0"/>
    <x v="0"/>
    <x v="0"/>
    <m/>
    <x v="0"/>
    <x v="0"/>
    <m/>
    <x v="0"/>
    <m/>
    <m/>
    <m/>
  </r>
  <r>
    <n v="62"/>
    <m/>
    <x v="1"/>
    <s v=""/>
    <s v=""/>
    <x v="0"/>
    <x v="0"/>
    <x v="0"/>
    <x v="0"/>
    <x v="0"/>
    <x v="0"/>
    <x v="0"/>
    <m/>
    <x v="0"/>
    <x v="0"/>
    <m/>
    <x v="0"/>
    <m/>
    <m/>
    <m/>
  </r>
  <r>
    <n v="63"/>
    <m/>
    <x v="1"/>
    <s v=""/>
    <s v=""/>
    <x v="0"/>
    <x v="0"/>
    <x v="0"/>
    <x v="0"/>
    <x v="0"/>
    <x v="0"/>
    <x v="0"/>
    <m/>
    <x v="0"/>
    <x v="0"/>
    <m/>
    <x v="0"/>
    <m/>
    <m/>
    <m/>
  </r>
  <r>
    <n v="64"/>
    <m/>
    <x v="1"/>
    <s v=""/>
    <s v=""/>
    <x v="0"/>
    <x v="0"/>
    <x v="0"/>
    <x v="0"/>
    <x v="0"/>
    <x v="0"/>
    <x v="0"/>
    <m/>
    <x v="0"/>
    <x v="0"/>
    <m/>
    <x v="0"/>
    <m/>
    <m/>
    <m/>
  </r>
  <r>
    <n v="65"/>
    <m/>
    <x v="1"/>
    <s v=""/>
    <s v=""/>
    <x v="0"/>
    <x v="0"/>
    <x v="0"/>
    <x v="0"/>
    <x v="0"/>
    <x v="0"/>
    <x v="0"/>
    <m/>
    <x v="0"/>
    <x v="0"/>
    <m/>
    <x v="0"/>
    <m/>
    <m/>
    <m/>
  </r>
  <r>
    <n v="66"/>
    <m/>
    <x v="1"/>
    <s v=""/>
    <s v=""/>
    <x v="0"/>
    <x v="0"/>
    <x v="0"/>
    <x v="0"/>
    <x v="0"/>
    <x v="0"/>
    <x v="0"/>
    <m/>
    <x v="0"/>
    <x v="0"/>
    <m/>
    <x v="0"/>
    <m/>
    <m/>
    <m/>
  </r>
  <r>
    <n v="67"/>
    <m/>
    <x v="1"/>
    <s v=""/>
    <s v=""/>
    <x v="0"/>
    <x v="0"/>
    <x v="0"/>
    <x v="0"/>
    <x v="0"/>
    <x v="0"/>
    <x v="0"/>
    <m/>
    <x v="0"/>
    <x v="0"/>
    <m/>
    <x v="0"/>
    <m/>
    <m/>
    <m/>
  </r>
  <r>
    <n v="68"/>
    <m/>
    <x v="1"/>
    <s v=""/>
    <s v=""/>
    <x v="0"/>
    <x v="0"/>
    <x v="0"/>
    <x v="0"/>
    <x v="0"/>
    <x v="0"/>
    <x v="0"/>
    <m/>
    <x v="0"/>
    <x v="0"/>
    <m/>
    <x v="0"/>
    <m/>
    <m/>
    <m/>
  </r>
  <r>
    <n v="69"/>
    <m/>
    <x v="1"/>
    <s v=""/>
    <s v=""/>
    <x v="0"/>
    <x v="0"/>
    <x v="0"/>
    <x v="0"/>
    <x v="0"/>
    <x v="0"/>
    <x v="0"/>
    <m/>
    <x v="0"/>
    <x v="0"/>
    <m/>
    <x v="0"/>
    <m/>
    <m/>
    <m/>
  </r>
  <r>
    <n v="70"/>
    <m/>
    <x v="1"/>
    <s v=""/>
    <s v=""/>
    <x v="0"/>
    <x v="0"/>
    <x v="0"/>
    <x v="0"/>
    <x v="0"/>
    <x v="0"/>
    <x v="0"/>
    <m/>
    <x v="0"/>
    <x v="0"/>
    <m/>
    <x v="0"/>
    <m/>
    <m/>
    <m/>
  </r>
  <r>
    <n v="71"/>
    <m/>
    <x v="1"/>
    <s v=""/>
    <s v=""/>
    <x v="0"/>
    <x v="0"/>
    <x v="0"/>
    <x v="0"/>
    <x v="0"/>
    <x v="0"/>
    <x v="0"/>
    <m/>
    <x v="0"/>
    <x v="0"/>
    <m/>
    <x v="0"/>
    <m/>
    <m/>
    <m/>
  </r>
  <r>
    <n v="72"/>
    <m/>
    <x v="1"/>
    <s v=""/>
    <s v=""/>
    <x v="0"/>
    <x v="0"/>
    <x v="0"/>
    <x v="0"/>
    <x v="0"/>
    <x v="0"/>
    <x v="0"/>
    <m/>
    <x v="0"/>
    <x v="0"/>
    <m/>
    <x v="0"/>
    <m/>
    <m/>
    <m/>
  </r>
  <r>
    <n v="73"/>
    <m/>
    <x v="1"/>
    <s v=""/>
    <s v=""/>
    <x v="0"/>
    <x v="0"/>
    <x v="0"/>
    <x v="0"/>
    <x v="0"/>
    <x v="0"/>
    <x v="0"/>
    <m/>
    <x v="0"/>
    <x v="0"/>
    <m/>
    <x v="0"/>
    <m/>
    <m/>
    <m/>
  </r>
  <r>
    <n v="74"/>
    <m/>
    <x v="1"/>
    <s v=""/>
    <s v=""/>
    <x v="0"/>
    <x v="0"/>
    <x v="0"/>
    <x v="0"/>
    <x v="0"/>
    <x v="0"/>
    <x v="0"/>
    <m/>
    <x v="0"/>
    <x v="0"/>
    <m/>
    <x v="0"/>
    <m/>
    <m/>
    <m/>
  </r>
  <r>
    <n v="75"/>
    <m/>
    <x v="1"/>
    <s v=""/>
    <s v=""/>
    <x v="0"/>
    <x v="0"/>
    <x v="0"/>
    <x v="0"/>
    <x v="0"/>
    <x v="0"/>
    <x v="0"/>
    <m/>
    <x v="0"/>
    <x v="0"/>
    <m/>
    <x v="0"/>
    <m/>
    <m/>
    <m/>
  </r>
  <r>
    <n v="76"/>
    <m/>
    <x v="1"/>
    <s v=""/>
    <s v=""/>
    <x v="0"/>
    <x v="0"/>
    <x v="0"/>
    <x v="0"/>
    <x v="0"/>
    <x v="0"/>
    <x v="0"/>
    <m/>
    <x v="0"/>
    <x v="0"/>
    <m/>
    <x v="0"/>
    <m/>
    <m/>
    <m/>
  </r>
  <r>
    <n v="77"/>
    <m/>
    <x v="1"/>
    <s v=""/>
    <s v=""/>
    <x v="0"/>
    <x v="0"/>
    <x v="0"/>
    <x v="0"/>
    <x v="0"/>
    <x v="0"/>
    <x v="0"/>
    <m/>
    <x v="0"/>
    <x v="0"/>
    <m/>
    <x v="0"/>
    <m/>
    <m/>
    <m/>
  </r>
  <r>
    <n v="78"/>
    <m/>
    <x v="1"/>
    <s v=""/>
    <s v=""/>
    <x v="0"/>
    <x v="0"/>
    <x v="0"/>
    <x v="0"/>
    <x v="0"/>
    <x v="0"/>
    <x v="0"/>
    <m/>
    <x v="0"/>
    <x v="0"/>
    <m/>
    <x v="0"/>
    <m/>
    <m/>
    <m/>
  </r>
  <r>
    <n v="79"/>
    <m/>
    <x v="1"/>
    <s v=""/>
    <s v=""/>
    <x v="0"/>
    <x v="0"/>
    <x v="0"/>
    <x v="0"/>
    <x v="0"/>
    <x v="0"/>
    <x v="0"/>
    <m/>
    <x v="0"/>
    <x v="0"/>
    <m/>
    <x v="0"/>
    <m/>
    <m/>
    <m/>
  </r>
  <r>
    <n v="80"/>
    <m/>
    <x v="1"/>
    <s v=""/>
    <s v=""/>
    <x v="0"/>
    <x v="0"/>
    <x v="0"/>
    <x v="0"/>
    <x v="0"/>
    <x v="0"/>
    <x v="0"/>
    <m/>
    <x v="0"/>
    <x v="0"/>
    <m/>
    <x v="0"/>
    <m/>
    <m/>
    <m/>
  </r>
  <r>
    <n v="81"/>
    <m/>
    <x v="1"/>
    <s v=""/>
    <s v=""/>
    <x v="0"/>
    <x v="0"/>
    <x v="0"/>
    <x v="0"/>
    <x v="0"/>
    <x v="0"/>
    <x v="0"/>
    <m/>
    <x v="0"/>
    <x v="0"/>
    <m/>
    <x v="0"/>
    <m/>
    <m/>
    <m/>
  </r>
  <r>
    <n v="82"/>
    <m/>
    <x v="1"/>
    <s v=""/>
    <s v=""/>
    <x v="0"/>
    <x v="0"/>
    <x v="0"/>
    <x v="0"/>
    <x v="0"/>
    <x v="0"/>
    <x v="0"/>
    <m/>
    <x v="0"/>
    <x v="0"/>
    <m/>
    <x v="0"/>
    <m/>
    <m/>
    <m/>
  </r>
  <r>
    <n v="83"/>
    <m/>
    <x v="1"/>
    <s v=""/>
    <s v=""/>
    <x v="0"/>
    <x v="0"/>
    <x v="0"/>
    <x v="0"/>
    <x v="0"/>
    <x v="0"/>
    <x v="0"/>
    <m/>
    <x v="0"/>
    <x v="0"/>
    <m/>
    <x v="0"/>
    <m/>
    <m/>
    <m/>
  </r>
  <r>
    <n v="84"/>
    <m/>
    <x v="1"/>
    <s v=""/>
    <s v=""/>
    <x v="0"/>
    <x v="0"/>
    <x v="0"/>
    <x v="0"/>
    <x v="0"/>
    <x v="0"/>
    <x v="0"/>
    <m/>
    <x v="0"/>
    <x v="0"/>
    <m/>
    <x v="0"/>
    <m/>
    <m/>
    <m/>
  </r>
  <r>
    <n v="85"/>
    <m/>
    <x v="1"/>
    <s v=""/>
    <s v=""/>
    <x v="0"/>
    <x v="0"/>
    <x v="0"/>
    <x v="0"/>
    <x v="0"/>
    <x v="0"/>
    <x v="0"/>
    <m/>
    <x v="0"/>
    <x v="0"/>
    <m/>
    <x v="0"/>
    <m/>
    <m/>
    <m/>
  </r>
  <r>
    <n v="86"/>
    <m/>
    <x v="1"/>
    <s v=""/>
    <s v=""/>
    <x v="0"/>
    <x v="0"/>
    <x v="0"/>
    <x v="0"/>
    <x v="0"/>
    <x v="0"/>
    <x v="0"/>
    <m/>
    <x v="0"/>
    <x v="0"/>
    <m/>
    <x v="0"/>
    <m/>
    <m/>
    <m/>
  </r>
  <r>
    <n v="87"/>
    <m/>
    <x v="1"/>
    <s v=""/>
    <s v=""/>
    <x v="0"/>
    <x v="0"/>
    <x v="0"/>
    <x v="0"/>
    <x v="0"/>
    <x v="0"/>
    <x v="0"/>
    <m/>
    <x v="0"/>
    <x v="0"/>
    <m/>
    <x v="0"/>
    <m/>
    <m/>
    <m/>
  </r>
  <r>
    <n v="88"/>
    <m/>
    <x v="1"/>
    <s v=""/>
    <s v=""/>
    <x v="0"/>
    <x v="0"/>
    <x v="0"/>
    <x v="0"/>
    <x v="0"/>
    <x v="0"/>
    <x v="0"/>
    <m/>
    <x v="0"/>
    <x v="0"/>
    <m/>
    <x v="0"/>
    <m/>
    <m/>
    <m/>
  </r>
  <r>
    <n v="89"/>
    <m/>
    <x v="1"/>
    <s v=""/>
    <s v=""/>
    <x v="0"/>
    <x v="0"/>
    <x v="0"/>
    <x v="0"/>
    <x v="0"/>
    <x v="0"/>
    <x v="0"/>
    <m/>
    <x v="0"/>
    <x v="0"/>
    <m/>
    <x v="0"/>
    <m/>
    <m/>
    <m/>
  </r>
  <r>
    <n v="90"/>
    <m/>
    <x v="1"/>
    <s v=""/>
    <s v=""/>
    <x v="0"/>
    <x v="0"/>
    <x v="0"/>
    <x v="0"/>
    <x v="0"/>
    <x v="0"/>
    <x v="0"/>
    <m/>
    <x v="0"/>
    <x v="0"/>
    <m/>
    <x v="0"/>
    <m/>
    <m/>
    <m/>
  </r>
  <r>
    <n v="91"/>
    <m/>
    <x v="1"/>
    <s v=""/>
    <s v=""/>
    <x v="0"/>
    <x v="0"/>
    <x v="0"/>
    <x v="0"/>
    <x v="0"/>
    <x v="0"/>
    <x v="0"/>
    <m/>
    <x v="0"/>
    <x v="0"/>
    <m/>
    <x v="0"/>
    <m/>
    <m/>
    <m/>
  </r>
  <r>
    <n v="92"/>
    <m/>
    <x v="1"/>
    <s v=""/>
    <s v=""/>
    <x v="0"/>
    <x v="0"/>
    <x v="0"/>
    <x v="0"/>
    <x v="0"/>
    <x v="0"/>
    <x v="0"/>
    <m/>
    <x v="0"/>
    <x v="0"/>
    <m/>
    <x v="0"/>
    <m/>
    <m/>
    <m/>
  </r>
  <r>
    <n v="93"/>
    <m/>
    <x v="1"/>
    <s v=""/>
    <s v=""/>
    <x v="0"/>
    <x v="0"/>
    <x v="0"/>
    <x v="0"/>
    <x v="0"/>
    <x v="0"/>
    <x v="0"/>
    <m/>
    <x v="0"/>
    <x v="0"/>
    <m/>
    <x v="0"/>
    <m/>
    <m/>
    <m/>
  </r>
  <r>
    <n v="94"/>
    <m/>
    <x v="1"/>
    <s v=""/>
    <s v=""/>
    <x v="0"/>
    <x v="0"/>
    <x v="0"/>
    <x v="0"/>
    <x v="0"/>
    <x v="0"/>
    <x v="0"/>
    <m/>
    <x v="0"/>
    <x v="0"/>
    <m/>
    <x v="0"/>
    <m/>
    <m/>
    <m/>
  </r>
  <r>
    <n v="95"/>
    <m/>
    <x v="1"/>
    <s v=""/>
    <s v=""/>
    <x v="0"/>
    <x v="0"/>
    <x v="0"/>
    <x v="0"/>
    <x v="0"/>
    <x v="0"/>
    <x v="0"/>
    <m/>
    <x v="0"/>
    <x v="0"/>
    <m/>
    <x v="0"/>
    <m/>
    <m/>
    <m/>
  </r>
  <r>
    <n v="96"/>
    <m/>
    <x v="1"/>
    <s v=""/>
    <s v=""/>
    <x v="0"/>
    <x v="0"/>
    <x v="0"/>
    <x v="0"/>
    <x v="0"/>
    <x v="0"/>
    <x v="0"/>
    <m/>
    <x v="0"/>
    <x v="0"/>
    <m/>
    <x v="0"/>
    <m/>
    <m/>
    <m/>
  </r>
  <r>
    <n v="97"/>
    <m/>
    <x v="1"/>
    <s v=""/>
    <s v=""/>
    <x v="0"/>
    <x v="0"/>
    <x v="0"/>
    <x v="0"/>
    <x v="0"/>
    <x v="0"/>
    <x v="0"/>
    <m/>
    <x v="0"/>
    <x v="0"/>
    <m/>
    <x v="0"/>
    <m/>
    <m/>
    <m/>
  </r>
  <r>
    <n v="98"/>
    <m/>
    <x v="1"/>
    <s v=""/>
    <s v=""/>
    <x v="0"/>
    <x v="0"/>
    <x v="0"/>
    <x v="0"/>
    <x v="0"/>
    <x v="0"/>
    <x v="0"/>
    <m/>
    <x v="0"/>
    <x v="0"/>
    <m/>
    <x v="0"/>
    <m/>
    <m/>
    <m/>
  </r>
  <r>
    <n v="99"/>
    <m/>
    <x v="1"/>
    <s v=""/>
    <s v=""/>
    <x v="0"/>
    <x v="0"/>
    <x v="0"/>
    <x v="0"/>
    <x v="0"/>
    <x v="0"/>
    <x v="0"/>
    <m/>
    <x v="0"/>
    <x v="0"/>
    <m/>
    <x v="0"/>
    <m/>
    <m/>
    <m/>
  </r>
  <r>
    <n v="100"/>
    <m/>
    <x v="1"/>
    <s v=""/>
    <s v=""/>
    <x v="0"/>
    <x v="0"/>
    <x v="0"/>
    <x v="0"/>
    <x v="0"/>
    <x v="0"/>
    <x v="0"/>
    <m/>
    <x v="0"/>
    <x v="0"/>
    <m/>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3C83D16-8A5E-4B49-8282-69A79DB3ADB3}"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location ref="B15:C17" firstHeaderRow="1" firstDataRow="2" firstDataCol="1" rowPageCount="9" colPageCount="1"/>
  <pivotFields count="20">
    <pivotField dataField="1" showAll="0"/>
    <pivotField showAll="0"/>
    <pivotField axis="axisPage" multipleItemSelectionAllowed="1" showAll="0">
      <items count="3">
        <item x="1"/>
        <item x="0"/>
        <item t="default"/>
      </items>
    </pivotField>
    <pivotField showAll="0"/>
    <pivotField showAll="0"/>
    <pivotField axis="axisPage" showAll="0">
      <items count="2">
        <item x="0"/>
        <item t="default"/>
      </items>
    </pivotField>
    <pivotField axis="axisPage" multipleItemSelectionAllowed="1" showAll="0">
      <items count="2">
        <item x="0"/>
        <item t="default"/>
      </items>
    </pivotField>
    <pivotField axis="axisPage" multipleItemSelectionAllowed="1" showAll="0">
      <items count="2">
        <item x="0"/>
        <item t="default"/>
      </items>
    </pivotField>
    <pivotField axis="axisPage" showAll="0">
      <items count="2">
        <item x="0"/>
        <item t="default"/>
      </items>
    </pivotField>
    <pivotField axis="axisPage" showAll="0">
      <items count="2">
        <item x="0"/>
        <item t="default"/>
      </items>
    </pivotField>
    <pivotField axis="axisPage" showAll="0">
      <items count="2">
        <item x="0"/>
        <item t="default"/>
      </items>
    </pivotField>
    <pivotField axis="axisPage" showAll="0">
      <items count="2">
        <item x="0"/>
        <item t="default"/>
      </items>
    </pivotField>
    <pivotField showAll="0"/>
    <pivotField axis="axisCol" showAll="0">
      <items count="5">
        <item x="0"/>
        <item m="1" x="3"/>
        <item m="1" x="1"/>
        <item m="1" x="2"/>
        <item t="default"/>
      </items>
    </pivotField>
    <pivotField axis="axisPage" multipleItemSelectionAllowed="1" showAll="0">
      <items count="2">
        <item x="0"/>
        <item t="default"/>
      </items>
    </pivotField>
    <pivotField showAll="0"/>
    <pivotField axis="axisRow" showAll="0">
      <items count="5">
        <item h="1" x="0"/>
        <item m="1" x="3"/>
        <item m="1" x="1"/>
        <item m="1" x="2"/>
        <item t="default"/>
      </items>
    </pivotField>
    <pivotField showAll="0"/>
    <pivotField showAll="0"/>
    <pivotField multipleItemSelectionAllowed="1" showAll="0"/>
  </pivotFields>
  <rowFields count="1">
    <field x="16"/>
  </rowFields>
  <rowItems count="1">
    <i t="grand">
      <x/>
    </i>
  </rowItems>
  <colFields count="1">
    <field x="13"/>
  </colFields>
  <colItems count="1">
    <i t="grand">
      <x/>
    </i>
  </colItems>
  <pageFields count="9">
    <pageField fld="2" hier="-1"/>
    <pageField fld="5" hier="-1"/>
    <pageField fld="6" hier="-1"/>
    <pageField fld="7" hier="-1"/>
    <pageField fld="8" hier="-1"/>
    <pageField fld="9" hier="-1"/>
    <pageField fld="10" hier="-1"/>
    <pageField fld="11" hier="-1"/>
    <pageField fld="14" hier="-1"/>
  </pageFields>
  <dataFields count="1">
    <dataField name="Count of #" fld="0" subtotal="count" baseField="10" baseItem="0"/>
  </dataFields>
  <formats count="6">
    <format dxfId="14">
      <pivotArea type="all" dataOnly="0" outline="0" fieldPosition="0"/>
    </format>
    <format dxfId="13">
      <pivotArea outline="0" collapsedLevelsAreSubtotals="1" fieldPosition="0"/>
    </format>
    <format dxfId="12">
      <pivotArea type="origin" dataOnly="0" labelOnly="1" outline="0" fieldPosition="0"/>
    </format>
    <format dxfId="11">
      <pivotArea type="topRight" dataOnly="0" labelOnly="1" outline="0" fieldPosition="0"/>
    </format>
    <format dxfId="10">
      <pivotArea dataOnly="0" labelOnly="1" grandRow="1" outline="0" fieldPosition="0"/>
    </format>
    <format dxfId="9">
      <pivotArea dataOnly="0" labelOnly="1" grandCol="1" outline="0" fieldPosition="0"/>
    </format>
  </formats>
  <chartFormats count="4">
    <chartFormat chart="1" format="12" series="1">
      <pivotArea type="data" outline="0" fieldPosition="0">
        <references count="1">
          <reference field="4294967294" count="1" selected="0">
            <x v="0"/>
          </reference>
        </references>
      </pivotArea>
    </chartFormat>
    <chartFormat chart="1" format="14" series="1">
      <pivotArea type="data" outline="0" fieldPosition="0">
        <references count="2">
          <reference field="4294967294" count="1" selected="0">
            <x v="0"/>
          </reference>
          <reference field="13" count="1" selected="0">
            <x v="1"/>
          </reference>
        </references>
      </pivotArea>
    </chartFormat>
    <chartFormat chart="1" format="15" series="1">
      <pivotArea type="data" outline="0" fieldPosition="0">
        <references count="2">
          <reference field="4294967294" count="1" selected="0">
            <x v="0"/>
          </reference>
          <reference field="13" count="1" selected="0">
            <x v="2"/>
          </reference>
        </references>
      </pivotArea>
    </chartFormat>
    <chartFormat chart="1" format="16" series="1">
      <pivotArea type="data" outline="0" fieldPosition="0">
        <references count="2">
          <reference field="4294967294" count="1" selected="0">
            <x v="0"/>
          </reference>
          <reference field="13"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996328-B202-4E81-9E29-784D8CEED1EF}" name="Table1" displayName="Table1" ref="B8:U108" totalsRowShown="0" headerRowDxfId="36" dataDxfId="35">
  <autoFilter ref="B8:U108" xr:uid="{AC966956-40AF-4A6C-92B7-EEE0B268FC65}"/>
  <tableColumns count="20">
    <tableColumn id="1" xr3:uid="{39C9B57C-B994-4C2D-BBBD-638ACD828D04}" name="#" dataDxfId="34"/>
    <tableColumn id="21" xr3:uid="{D5F24F38-C9D5-4F6B-9E82-754568E4EFDA}" name="Date Logged" dataDxfId="33">
      <calculatedColumnFormula>TODAY()</calculatedColumnFormula>
    </tableColumn>
    <tableColumn id="20" xr3:uid="{BB430DE5-569D-413A-9992-5726D950C66A}" name="Raised by" dataDxfId="32"/>
    <tableColumn id="18" xr3:uid="{3DEC7F04-5089-45AE-8CFC-999676629673}" name="Business Title" dataDxfId="31">
      <calculatedColumnFormula>IF(ISNA(VLOOKUP(Table1[[#This Row],[Raised by]],Table2[],3,FALSE)),"",VLOOKUP(Table1[[#This Row],[Raised by]],Table2[],3,FALSE))</calculatedColumnFormula>
    </tableColumn>
    <tableColumn id="4" xr3:uid="{A80F239F-5CBE-41AE-9604-D8AA3360CE4B}" name="Unit / Department" dataDxfId="30">
      <calculatedColumnFormula>IF(ISNA(VLOOKUP(Table1[[#This Row],[Raised by]],Table2[],4,FALSE)),"",VLOOKUP(Table1[[#This Row],[Raised by]],Table2[],4,FALSE))</calculatedColumnFormula>
    </tableColumn>
    <tableColumn id="2" xr3:uid="{A36C9538-383C-4930-90F0-39A02D068608}" name="Stream" dataDxfId="29"/>
    <tableColumn id="8" xr3:uid="{36CF2BC3-2E3A-4C9E-9AD5-36A6F9BF5D52}" name="Business Process" dataDxfId="28"/>
    <tableColumn id="6" xr3:uid="{D0E99670-4431-47A1-B342-56B587957082}" name="Business Sub-Process" dataDxfId="27"/>
    <tableColumn id="3" xr3:uid="{4D11F9CC-3A99-4237-8520-CAF34B3E6038}" name="Process Step" dataDxfId="26"/>
    <tableColumn id="5" xr3:uid="{0A5C7172-7840-4934-BACF-5D8EF88793BE}" name="Security Role" dataDxfId="25"/>
    <tableColumn id="9" xr3:uid="{3F447141-C3F6-4C70-B63C-0EC87DB753B1}" name="Risk ID and Name" dataDxfId="24"/>
    <tableColumn id="11" xr3:uid="{8E94811E-05B3-4D3C-871A-527C831E6D02}" name="Control ID and Name" dataDxfId="23"/>
    <tableColumn id="22" xr3:uid="{517ED4A2-5AC9-45E6-99A2-BBC8C3C103F0}" name="Action or Issue Description" dataDxfId="22"/>
    <tableColumn id="7" xr3:uid="{2FEE4349-8E83-4339-813B-311DEB6A1290}" name="Priority" dataDxfId="21"/>
    <tableColumn id="10" xr3:uid="{E3E68463-0455-44F3-89EC-A500ADB1412F}" name="Owner" dataDxfId="20"/>
    <tableColumn id="12" xr3:uid="{4F956B88-FA79-46EB-97E3-6E3C1962A1A2}" name="Solution / Answer" dataDxfId="19"/>
    <tableColumn id="13" xr3:uid="{89A92A10-EC25-41BD-BDAB-D820639E5F0F}" name="Status" dataDxfId="18"/>
    <tableColumn id="14" xr3:uid="{22ECF95B-0DA0-4251-B7D6-903783579FF9}" name="Closed By" dataDxfId="17"/>
    <tableColumn id="15" xr3:uid="{098024B8-BC11-4CD5-AA11-36BB00DBA051}" name="Date Closed" dataDxfId="16">
      <calculatedColumnFormula>TODAY()</calculatedColumnFormula>
    </tableColumn>
    <tableColumn id="16" xr3:uid="{88B892C0-A743-43FA-AC12-B550E45120C6}" name="How it was Closed" dataDxfId="15"/>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A57982A-198F-4CE2-8233-1A6179C61822}" name="Table2" displayName="Table2" ref="B5:E15" totalsRowShown="0" headerRowDxfId="8" dataDxfId="6" headerRowBorderDxfId="7" tableBorderDxfId="5" totalsRowBorderDxfId="4">
  <autoFilter ref="B5:E15" xr:uid="{D1E95018-A969-4A30-98AE-620A2D8F07AB}"/>
  <sortState ref="B6:E15">
    <sortCondition ref="B6:B15"/>
  </sortState>
  <tableColumns count="4">
    <tableColumn id="1" xr3:uid="{EA0961E0-3166-4261-866F-B12EACBB32B3}" name="Issue Raised By" dataDxfId="3"/>
    <tableColumn id="2" xr3:uid="{B8707F3F-32BA-44DA-B68D-EEC8F776C747}" name="Email Address" dataDxfId="2" dataCellStyle="Hyperlink"/>
    <tableColumn id="3" xr3:uid="{CFBB8859-78CA-4B24-9BA3-895C587D7DA5}" name="Business Title" dataDxfId="1"/>
    <tableColumn id="4" xr3:uid="{70A051DA-C6C5-4AFC-B817-55BB8E10B4BD}" name="Unit / Department"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2D2A-0ED7-4F12-A7B0-90E5D585460F}">
  <dimension ref="B1:U108"/>
  <sheetViews>
    <sheetView showGridLines="0" tabSelected="1" zoomScaleNormal="100" workbookViewId="0">
      <pane xSplit="6" ySplit="8" topLeftCell="G9" activePane="bottomRight" state="frozen"/>
      <selection pane="topRight" activeCell="G1" sqref="G1"/>
      <selection pane="bottomLeft" activeCell="A9" sqref="A9"/>
      <selection pane="bottomRight" activeCell="C9" sqref="C9"/>
    </sheetView>
  </sheetViews>
  <sheetFormatPr defaultRowHeight="12.75" outlineLevelRow="1" outlineLevelCol="1" x14ac:dyDescent="0.2"/>
  <cols>
    <col min="1" max="1" width="1.7109375" style="6" customWidth="1"/>
    <col min="2" max="2" width="3.7109375" style="6" customWidth="1"/>
    <col min="3" max="4" width="10.7109375" style="7" customWidth="1"/>
    <col min="5" max="6" width="25.7109375" style="10" customWidth="1"/>
    <col min="7" max="7" width="20.7109375" style="7" customWidth="1"/>
    <col min="8" max="8" width="50.7109375" style="7" customWidth="1"/>
    <col min="9" max="10" width="40.7109375" style="7" customWidth="1"/>
    <col min="11" max="11" width="30.7109375" style="7" customWidth="1"/>
    <col min="12" max="13" width="30.7109375" style="7" customWidth="1" outlineLevel="1"/>
    <col min="14" max="14" width="50.7109375" style="7" customWidth="1"/>
    <col min="15" max="16" width="10.7109375" style="7" customWidth="1"/>
    <col min="17" max="17" width="50.7109375" style="7" customWidth="1"/>
    <col min="18" max="19" width="10.7109375" style="7" customWidth="1"/>
    <col min="20" max="20" width="10.7109375" style="8" customWidth="1"/>
    <col min="21" max="21" width="12.7109375" style="7" customWidth="1"/>
    <col min="22" max="16384" width="9.140625" style="6"/>
  </cols>
  <sheetData>
    <row r="1" spans="2:21" s="5" customFormat="1" ht="50.1" customHeight="1" x14ac:dyDescent="0.25">
      <c r="B1" s="54" t="s">
        <v>42</v>
      </c>
      <c r="C1" s="54"/>
      <c r="D1" s="54"/>
      <c r="E1" s="54"/>
      <c r="F1" s="54"/>
      <c r="G1" s="54"/>
      <c r="H1" s="54"/>
      <c r="I1"/>
      <c r="J1"/>
      <c r="K1"/>
      <c r="L1"/>
      <c r="M1"/>
      <c r="N1"/>
      <c r="O1"/>
      <c r="P1"/>
      <c r="Q1"/>
      <c r="R1"/>
      <c r="S1"/>
      <c r="T1"/>
    </row>
    <row r="2" spans="2:21" ht="18" customHeight="1" outlineLevel="1" x14ac:dyDescent="0.25">
      <c r="B2" s="58" t="s">
        <v>19</v>
      </c>
      <c r="C2" s="59"/>
      <c r="D2" s="59"/>
      <c r="E2" s="59"/>
      <c r="F2" s="59"/>
      <c r="G2" s="59"/>
      <c r="H2" s="25" t="s">
        <v>129</v>
      </c>
      <c r="I2"/>
      <c r="J2"/>
      <c r="K2"/>
      <c r="L2"/>
      <c r="M2"/>
      <c r="N2"/>
      <c r="O2"/>
      <c r="P2"/>
      <c r="Q2"/>
      <c r="R2"/>
      <c r="S2"/>
      <c r="T2"/>
      <c r="U2" s="6"/>
    </row>
    <row r="3" spans="2:21" ht="39.950000000000003" customHeight="1" outlineLevel="1" x14ac:dyDescent="0.25">
      <c r="B3" s="67" t="s">
        <v>165</v>
      </c>
      <c r="C3" s="68"/>
      <c r="D3" s="68"/>
      <c r="E3" s="68"/>
      <c r="F3" s="68"/>
      <c r="G3" s="68"/>
      <c r="H3" s="69"/>
      <c r="I3"/>
      <c r="J3"/>
      <c r="K3"/>
      <c r="L3"/>
      <c r="M3"/>
      <c r="N3"/>
      <c r="O3" s="6"/>
      <c r="P3" s="6"/>
      <c r="Q3" s="6"/>
      <c r="R3" s="6"/>
      <c r="S3" s="6"/>
      <c r="T3" s="40"/>
      <c r="U3" s="6"/>
    </row>
    <row r="4" spans="2:21" ht="18" customHeight="1" outlineLevel="1" x14ac:dyDescent="0.25">
      <c r="B4" s="58" t="s">
        <v>24</v>
      </c>
      <c r="C4" s="59"/>
      <c r="D4" s="59"/>
      <c r="E4" s="59"/>
      <c r="F4" s="59"/>
      <c r="G4" s="59"/>
      <c r="H4" s="59"/>
      <c r="I4"/>
      <c r="J4"/>
      <c r="K4"/>
      <c r="L4"/>
      <c r="M4"/>
      <c r="N4"/>
      <c r="O4" s="6"/>
      <c r="P4" s="6"/>
      <c r="Q4" s="6"/>
      <c r="R4" s="6"/>
      <c r="S4" s="6"/>
      <c r="T4" s="40"/>
      <c r="U4" s="6"/>
    </row>
    <row r="5" spans="2:21" ht="18" customHeight="1" outlineLevel="1" x14ac:dyDescent="0.25">
      <c r="B5" s="60" t="s">
        <v>25</v>
      </c>
      <c r="C5" s="61"/>
      <c r="D5" s="61"/>
      <c r="E5" s="62"/>
      <c r="F5" s="55"/>
      <c r="G5" s="56"/>
      <c r="H5" s="57"/>
      <c r="I5"/>
      <c r="J5"/>
      <c r="K5"/>
      <c r="L5"/>
      <c r="M5"/>
      <c r="N5"/>
      <c r="O5" s="6"/>
      <c r="P5" s="6"/>
      <c r="Q5" s="6"/>
      <c r="R5" s="6"/>
      <c r="S5" s="6"/>
      <c r="T5" s="40"/>
      <c r="U5" s="6"/>
    </row>
    <row r="6" spans="2:21" ht="18" customHeight="1" outlineLevel="1" x14ac:dyDescent="0.25">
      <c r="B6" s="64" t="s">
        <v>26</v>
      </c>
      <c r="C6" s="65"/>
      <c r="D6" s="65"/>
      <c r="E6" s="66"/>
      <c r="F6" s="55"/>
      <c r="G6" s="56"/>
      <c r="H6" s="57"/>
      <c r="I6"/>
      <c r="J6"/>
      <c r="K6"/>
      <c r="L6"/>
      <c r="M6"/>
      <c r="N6"/>
      <c r="O6" s="6"/>
      <c r="P6" s="6"/>
      <c r="Q6" s="6"/>
      <c r="R6" s="6"/>
      <c r="S6" s="6"/>
      <c r="T6" s="40"/>
      <c r="U6" s="6"/>
    </row>
    <row r="7" spans="2:21" ht="18" customHeight="1" outlineLevel="1" x14ac:dyDescent="0.25">
      <c r="B7" s="64" t="s">
        <v>27</v>
      </c>
      <c r="C7" s="65"/>
      <c r="D7" s="65"/>
      <c r="E7" s="66"/>
      <c r="F7" s="55"/>
      <c r="G7" s="56"/>
      <c r="H7" s="57"/>
      <c r="I7"/>
      <c r="J7"/>
      <c r="K7"/>
      <c r="L7" s="63" t="s">
        <v>171</v>
      </c>
      <c r="M7" s="63"/>
      <c r="N7"/>
      <c r="O7" s="6"/>
      <c r="P7" s="6"/>
      <c r="Q7" s="6"/>
      <c r="R7" s="6"/>
      <c r="S7" s="6"/>
      <c r="T7" s="40"/>
      <c r="U7" s="6"/>
    </row>
    <row r="8" spans="2:21" s="9" customFormat="1" ht="39.950000000000003" customHeight="1" x14ac:dyDescent="0.25">
      <c r="B8" s="21" t="s">
        <v>0</v>
      </c>
      <c r="C8" s="22" t="s">
        <v>30</v>
      </c>
      <c r="D8" s="23" t="s">
        <v>31</v>
      </c>
      <c r="E8" s="23" t="s">
        <v>18</v>
      </c>
      <c r="F8" s="23" t="s">
        <v>16</v>
      </c>
      <c r="G8" s="23" t="s">
        <v>44</v>
      </c>
      <c r="H8" s="23" t="s">
        <v>45</v>
      </c>
      <c r="I8" s="23" t="s">
        <v>46</v>
      </c>
      <c r="J8" s="23" t="s">
        <v>157</v>
      </c>
      <c r="K8" s="23" t="s">
        <v>43</v>
      </c>
      <c r="L8" s="53" t="s">
        <v>170</v>
      </c>
      <c r="M8" s="53" t="s">
        <v>172</v>
      </c>
      <c r="N8" s="23" t="s">
        <v>32</v>
      </c>
      <c r="O8" s="23" t="s">
        <v>33</v>
      </c>
      <c r="P8" s="23" t="s">
        <v>34</v>
      </c>
      <c r="Q8" s="23" t="s">
        <v>2</v>
      </c>
      <c r="R8" s="23" t="s">
        <v>35</v>
      </c>
      <c r="S8" s="23" t="s">
        <v>36</v>
      </c>
      <c r="T8" s="22" t="s">
        <v>37</v>
      </c>
      <c r="U8" s="24" t="s">
        <v>38</v>
      </c>
    </row>
    <row r="9" spans="2:21" x14ac:dyDescent="0.2">
      <c r="B9" s="12">
        <v>1</v>
      </c>
      <c r="C9" s="13"/>
      <c r="D9" s="14" t="s">
        <v>162</v>
      </c>
      <c r="E9" s="15" t="str">
        <f>IF(ISNA(VLOOKUP(Table1[[#This Row],[Raised by]],Table2[],3,FALSE)),"",VLOOKUP(Table1[[#This Row],[Raised by]],Table2[],3,FALSE))</f>
        <v>&lt;Business Title&gt;</v>
      </c>
      <c r="F9" s="15" t="str">
        <f>IF(ISNA(VLOOKUP(Table1[[#This Row],[Raised by]],Table2[],4,FALSE)),"",VLOOKUP(Table1[[#This Row],[Raised by]],Table2[],4,FALSE))</f>
        <v>&lt;Department&gt;</v>
      </c>
      <c r="G9" s="14"/>
      <c r="H9" s="14"/>
      <c r="I9" s="14"/>
      <c r="J9" s="14"/>
      <c r="K9" s="14"/>
      <c r="L9" s="14"/>
      <c r="M9" s="14"/>
      <c r="N9" s="14"/>
      <c r="O9" s="14"/>
      <c r="P9" s="14"/>
      <c r="Q9" s="14"/>
      <c r="R9" s="14"/>
      <c r="S9" s="14"/>
      <c r="T9" s="13"/>
      <c r="U9" s="17"/>
    </row>
    <row r="10" spans="2:21" x14ac:dyDescent="0.2">
      <c r="B10" s="12">
        <v>2</v>
      </c>
      <c r="C10" s="13"/>
      <c r="D10" s="14"/>
      <c r="E10" s="15" t="str">
        <f>IF(ISNA(VLOOKUP(Table1[[#This Row],[Raised by]],Table2[],3,FALSE)),"",VLOOKUP(Table1[[#This Row],[Raised by]],Table2[],3,FALSE))</f>
        <v/>
      </c>
      <c r="F10" s="15" t="str">
        <f>IF(ISNA(VLOOKUP(Table1[[#This Row],[Raised by]],Table2[],4,FALSE)),"",VLOOKUP(Table1[[#This Row],[Raised by]],Table2[],4,FALSE))</f>
        <v/>
      </c>
      <c r="G10" s="14"/>
      <c r="H10" s="14"/>
      <c r="I10" s="14"/>
      <c r="J10" s="14"/>
      <c r="K10" s="14"/>
      <c r="L10" s="14"/>
      <c r="M10" s="14"/>
      <c r="N10" s="14"/>
      <c r="O10" s="14"/>
      <c r="P10" s="14"/>
      <c r="Q10" s="14"/>
      <c r="R10" s="14"/>
      <c r="S10" s="14"/>
      <c r="T10" s="13"/>
      <c r="U10" s="17"/>
    </row>
    <row r="11" spans="2:21" x14ac:dyDescent="0.2">
      <c r="B11" s="12">
        <v>3</v>
      </c>
      <c r="C11" s="13"/>
      <c r="D11" s="14"/>
      <c r="E11" s="15" t="str">
        <f>IF(ISNA(VLOOKUP(Table1[[#This Row],[Raised by]],Table2[],3,FALSE)),"",VLOOKUP(Table1[[#This Row],[Raised by]],Table2[],3,FALSE))</f>
        <v/>
      </c>
      <c r="F11" s="15" t="str">
        <f>IF(ISNA(VLOOKUP(Table1[[#This Row],[Raised by]],Table2[],4,FALSE)),"",VLOOKUP(Table1[[#This Row],[Raised by]],Table2[],4,FALSE))</f>
        <v/>
      </c>
      <c r="G11" s="14"/>
      <c r="H11" s="14"/>
      <c r="I11" s="14"/>
      <c r="J11" s="14"/>
      <c r="K11" s="14"/>
      <c r="L11" s="14"/>
      <c r="M11" s="14"/>
      <c r="N11" s="14"/>
      <c r="O11" s="14"/>
      <c r="P11" s="14"/>
      <c r="Q11" s="14"/>
      <c r="R11" s="14"/>
      <c r="S11" s="14"/>
      <c r="T11" s="13"/>
      <c r="U11" s="17"/>
    </row>
    <row r="12" spans="2:21" x14ac:dyDescent="0.2">
      <c r="B12" s="12">
        <v>4</v>
      </c>
      <c r="C12" s="13"/>
      <c r="D12" s="14"/>
      <c r="E12" s="15" t="str">
        <f>IF(ISNA(VLOOKUP(Table1[[#This Row],[Raised by]],Table2[],3,FALSE)),"",VLOOKUP(Table1[[#This Row],[Raised by]],Table2[],3,FALSE))</f>
        <v/>
      </c>
      <c r="F12" s="15" t="str">
        <f>IF(ISNA(VLOOKUP(Table1[[#This Row],[Raised by]],Table2[],4,FALSE)),"",VLOOKUP(Table1[[#This Row],[Raised by]],Table2[],4,FALSE))</f>
        <v/>
      </c>
      <c r="G12" s="14"/>
      <c r="H12" s="14"/>
      <c r="I12" s="14"/>
      <c r="J12" s="14"/>
      <c r="K12" s="14"/>
      <c r="L12" s="14"/>
      <c r="M12" s="14"/>
      <c r="N12" s="14"/>
      <c r="O12" s="14"/>
      <c r="P12" s="14"/>
      <c r="Q12" s="14"/>
      <c r="R12" s="14"/>
      <c r="S12" s="14"/>
      <c r="T12" s="13"/>
      <c r="U12" s="17"/>
    </row>
    <row r="13" spans="2:21" x14ac:dyDescent="0.2">
      <c r="B13" s="12">
        <v>5</v>
      </c>
      <c r="C13" s="13"/>
      <c r="D13" s="14"/>
      <c r="E13" s="15" t="str">
        <f>IF(ISNA(VLOOKUP(Table1[[#This Row],[Raised by]],Table2[],3,FALSE)),"",VLOOKUP(Table1[[#This Row],[Raised by]],Table2[],3,FALSE))</f>
        <v/>
      </c>
      <c r="F13" s="15" t="str">
        <f>IF(ISNA(VLOOKUP(Table1[[#This Row],[Raised by]],Table2[],4,FALSE)),"",VLOOKUP(Table1[[#This Row],[Raised by]],Table2[],4,FALSE))</f>
        <v/>
      </c>
      <c r="G13" s="14"/>
      <c r="H13" s="14"/>
      <c r="I13" s="14"/>
      <c r="J13" s="14"/>
      <c r="K13" s="14"/>
      <c r="L13" s="14"/>
      <c r="M13" s="14"/>
      <c r="N13" s="14"/>
      <c r="O13" s="14"/>
      <c r="P13" s="14"/>
      <c r="Q13" s="14"/>
      <c r="R13" s="14"/>
      <c r="S13" s="14"/>
      <c r="T13" s="13"/>
      <c r="U13" s="17"/>
    </row>
    <row r="14" spans="2:21" x14ac:dyDescent="0.2">
      <c r="B14" s="12">
        <v>6</v>
      </c>
      <c r="C14" s="13"/>
      <c r="D14" s="14"/>
      <c r="E14" s="15" t="str">
        <f>IF(ISNA(VLOOKUP(Table1[[#This Row],[Raised by]],Table2[],3,FALSE)),"",VLOOKUP(Table1[[#This Row],[Raised by]],Table2[],3,FALSE))</f>
        <v/>
      </c>
      <c r="F14" s="15" t="str">
        <f>IF(ISNA(VLOOKUP(Table1[[#This Row],[Raised by]],Table2[],4,FALSE)),"",VLOOKUP(Table1[[#This Row],[Raised by]],Table2[],4,FALSE))</f>
        <v/>
      </c>
      <c r="G14" s="14"/>
      <c r="H14" s="14"/>
      <c r="I14" s="14"/>
      <c r="J14" s="14"/>
      <c r="K14" s="14"/>
      <c r="L14" s="14"/>
      <c r="M14" s="14"/>
      <c r="N14" s="14"/>
      <c r="O14" s="14"/>
      <c r="P14" s="14"/>
      <c r="Q14" s="14"/>
      <c r="R14" s="14"/>
      <c r="S14" s="14"/>
      <c r="T14" s="13"/>
      <c r="U14" s="17"/>
    </row>
    <row r="15" spans="2:21" x14ac:dyDescent="0.2">
      <c r="B15" s="12">
        <v>7</v>
      </c>
      <c r="C15" s="13"/>
      <c r="D15" s="14"/>
      <c r="E15" s="15" t="str">
        <f>IF(ISNA(VLOOKUP(Table1[[#This Row],[Raised by]],Table2[],3,FALSE)),"",VLOOKUP(Table1[[#This Row],[Raised by]],Table2[],3,FALSE))</f>
        <v/>
      </c>
      <c r="F15" s="15" t="str">
        <f>IF(ISNA(VLOOKUP(Table1[[#This Row],[Raised by]],Table2[],4,FALSE)),"",VLOOKUP(Table1[[#This Row],[Raised by]],Table2[],4,FALSE))</f>
        <v/>
      </c>
      <c r="G15" s="14"/>
      <c r="H15" s="14"/>
      <c r="I15" s="14"/>
      <c r="J15" s="14"/>
      <c r="K15" s="14"/>
      <c r="L15" s="14"/>
      <c r="M15" s="14"/>
      <c r="N15" s="18"/>
      <c r="O15" s="14"/>
      <c r="P15" s="14"/>
      <c r="Q15" s="14"/>
      <c r="R15" s="14"/>
      <c r="S15" s="14"/>
      <c r="T15" s="13"/>
      <c r="U15" s="17"/>
    </row>
    <row r="16" spans="2:21" x14ac:dyDescent="0.2">
      <c r="B16" s="12">
        <v>8</v>
      </c>
      <c r="C16" s="13"/>
      <c r="D16" s="14"/>
      <c r="E16" s="15" t="str">
        <f>IF(ISNA(VLOOKUP(Table1[[#This Row],[Raised by]],Table2[],3,FALSE)),"",VLOOKUP(Table1[[#This Row],[Raised by]],Table2[],3,FALSE))</f>
        <v/>
      </c>
      <c r="F16" s="15" t="str">
        <f>IF(ISNA(VLOOKUP(Table1[[#This Row],[Raised by]],Table2[],4,FALSE)),"",VLOOKUP(Table1[[#This Row],[Raised by]],Table2[],4,FALSE))</f>
        <v/>
      </c>
      <c r="G16" s="14"/>
      <c r="H16" s="14"/>
      <c r="I16" s="14"/>
      <c r="J16" s="14"/>
      <c r="K16" s="14"/>
      <c r="L16" s="14"/>
      <c r="M16" s="14"/>
      <c r="N16" s="14"/>
      <c r="O16" s="14"/>
      <c r="P16" s="14"/>
      <c r="Q16" s="14"/>
      <c r="R16" s="14"/>
      <c r="S16" s="14"/>
      <c r="T16" s="13"/>
      <c r="U16" s="17"/>
    </row>
    <row r="17" spans="2:21" x14ac:dyDescent="0.2">
      <c r="B17" s="12">
        <v>9</v>
      </c>
      <c r="C17" s="13"/>
      <c r="D17" s="14"/>
      <c r="E17" s="15" t="str">
        <f>IF(ISNA(VLOOKUP(Table1[[#This Row],[Raised by]],Table2[],3,FALSE)),"",VLOOKUP(Table1[[#This Row],[Raised by]],Table2[],3,FALSE))</f>
        <v/>
      </c>
      <c r="F17" s="15" t="str">
        <f>IF(ISNA(VLOOKUP(Table1[[#This Row],[Raised by]],Table2[],4,FALSE)),"",VLOOKUP(Table1[[#This Row],[Raised by]],Table2[],4,FALSE))</f>
        <v/>
      </c>
      <c r="G17" s="14"/>
      <c r="H17" s="14"/>
      <c r="I17" s="14"/>
      <c r="J17" s="14"/>
      <c r="K17" s="14"/>
      <c r="L17" s="14"/>
      <c r="M17" s="14"/>
      <c r="N17" s="14"/>
      <c r="O17" s="14"/>
      <c r="P17" s="14"/>
      <c r="Q17" s="14"/>
      <c r="R17" s="14"/>
      <c r="S17" s="14"/>
      <c r="T17" s="13"/>
      <c r="U17" s="17"/>
    </row>
    <row r="18" spans="2:21" x14ac:dyDescent="0.2">
      <c r="B18" s="12">
        <v>10</v>
      </c>
      <c r="C18" s="13"/>
      <c r="D18" s="14"/>
      <c r="E18" s="15" t="str">
        <f>IF(ISNA(VLOOKUP(Table1[[#This Row],[Raised by]],Table2[],3,FALSE)),"",VLOOKUP(Table1[[#This Row],[Raised by]],Table2[],3,FALSE))</f>
        <v/>
      </c>
      <c r="F18" s="15" t="str">
        <f>IF(ISNA(VLOOKUP(Table1[[#This Row],[Raised by]],Table2[],4,FALSE)),"",VLOOKUP(Table1[[#This Row],[Raised by]],Table2[],4,FALSE))</f>
        <v/>
      </c>
      <c r="G18" s="14"/>
      <c r="H18" s="14"/>
      <c r="I18" s="14"/>
      <c r="J18" s="14"/>
      <c r="K18" s="14"/>
      <c r="L18" s="14"/>
      <c r="M18" s="14"/>
      <c r="N18" s="14"/>
      <c r="O18" s="14"/>
      <c r="P18" s="14"/>
      <c r="Q18" s="14"/>
      <c r="R18" s="14"/>
      <c r="S18" s="14"/>
      <c r="T18" s="13"/>
      <c r="U18" s="17"/>
    </row>
    <row r="19" spans="2:21" x14ac:dyDescent="0.2">
      <c r="B19" s="12">
        <v>11</v>
      </c>
      <c r="C19" s="13"/>
      <c r="D19" s="14"/>
      <c r="E19" s="15" t="str">
        <f>IF(ISNA(VLOOKUP(Table1[[#This Row],[Raised by]],Table2[],3,FALSE)),"",VLOOKUP(Table1[[#This Row],[Raised by]],Table2[],3,FALSE))</f>
        <v/>
      </c>
      <c r="F19" s="15" t="str">
        <f>IF(ISNA(VLOOKUP(Table1[[#This Row],[Raised by]],Table2[],4,FALSE)),"",VLOOKUP(Table1[[#This Row],[Raised by]],Table2[],4,FALSE))</f>
        <v/>
      </c>
      <c r="G19" s="14"/>
      <c r="H19" s="14"/>
      <c r="I19" s="14"/>
      <c r="J19" s="14"/>
      <c r="K19" s="14"/>
      <c r="L19" s="14"/>
      <c r="M19" s="14"/>
      <c r="N19" s="14"/>
      <c r="O19" s="14"/>
      <c r="P19" s="14"/>
      <c r="Q19" s="14"/>
      <c r="R19" s="14"/>
      <c r="S19" s="14"/>
      <c r="T19" s="13"/>
      <c r="U19" s="17"/>
    </row>
    <row r="20" spans="2:21" x14ac:dyDescent="0.2">
      <c r="B20" s="12">
        <v>12</v>
      </c>
      <c r="C20" s="13"/>
      <c r="D20" s="14"/>
      <c r="E20" s="15" t="str">
        <f>IF(ISNA(VLOOKUP(Table1[[#This Row],[Raised by]],Table2[],3,FALSE)),"",VLOOKUP(Table1[[#This Row],[Raised by]],Table2[],3,FALSE))</f>
        <v/>
      </c>
      <c r="F20" s="15" t="str">
        <f>IF(ISNA(VLOOKUP(Table1[[#This Row],[Raised by]],Table2[],4,FALSE)),"",VLOOKUP(Table1[[#This Row],[Raised by]],Table2[],4,FALSE))</f>
        <v/>
      </c>
      <c r="G20" s="14"/>
      <c r="H20" s="14"/>
      <c r="I20" s="14"/>
      <c r="J20" s="14"/>
      <c r="K20" s="14"/>
      <c r="L20" s="14"/>
      <c r="M20" s="14"/>
      <c r="N20" s="14"/>
      <c r="O20" s="14"/>
      <c r="P20" s="14"/>
      <c r="Q20" s="14"/>
      <c r="R20" s="14"/>
      <c r="S20" s="14"/>
      <c r="T20" s="13"/>
      <c r="U20" s="17"/>
    </row>
    <row r="21" spans="2:21" x14ac:dyDescent="0.2">
      <c r="B21" s="12">
        <v>13</v>
      </c>
      <c r="C21" s="13"/>
      <c r="D21" s="14"/>
      <c r="E21" s="15" t="str">
        <f>IF(ISNA(VLOOKUP(Table1[[#This Row],[Raised by]],Table2[],3,FALSE)),"",VLOOKUP(Table1[[#This Row],[Raised by]],Table2[],3,FALSE))</f>
        <v/>
      </c>
      <c r="F21" s="15" t="str">
        <f>IF(ISNA(VLOOKUP(Table1[[#This Row],[Raised by]],Table2[],4,FALSE)),"",VLOOKUP(Table1[[#This Row],[Raised by]],Table2[],4,FALSE))</f>
        <v/>
      </c>
      <c r="G21" s="14"/>
      <c r="H21" s="14"/>
      <c r="I21" s="14"/>
      <c r="J21" s="14"/>
      <c r="K21" s="14"/>
      <c r="L21" s="14"/>
      <c r="M21" s="14"/>
      <c r="N21" s="14"/>
      <c r="O21" s="14"/>
      <c r="P21" s="14"/>
      <c r="Q21" s="14"/>
      <c r="R21" s="14"/>
      <c r="S21" s="14"/>
      <c r="T21" s="13"/>
      <c r="U21" s="17"/>
    </row>
    <row r="22" spans="2:21" x14ac:dyDescent="0.2">
      <c r="B22" s="12">
        <v>14</v>
      </c>
      <c r="C22" s="13"/>
      <c r="D22" s="14"/>
      <c r="E22" s="15" t="str">
        <f>IF(ISNA(VLOOKUP(Table1[[#This Row],[Raised by]],Table2[],3,FALSE)),"",VLOOKUP(Table1[[#This Row],[Raised by]],Table2[],3,FALSE))</f>
        <v/>
      </c>
      <c r="F22" s="15" t="str">
        <f>IF(ISNA(VLOOKUP(Table1[[#This Row],[Raised by]],Table2[],4,FALSE)),"",VLOOKUP(Table1[[#This Row],[Raised by]],Table2[],4,FALSE))</f>
        <v/>
      </c>
      <c r="G22" s="14"/>
      <c r="H22" s="14"/>
      <c r="I22" s="14"/>
      <c r="J22" s="14"/>
      <c r="K22" s="14"/>
      <c r="L22" s="14"/>
      <c r="M22" s="14"/>
      <c r="N22" s="14"/>
      <c r="O22" s="14"/>
      <c r="P22" s="14"/>
      <c r="Q22" s="14"/>
      <c r="R22" s="14"/>
      <c r="S22" s="14"/>
      <c r="T22" s="13"/>
      <c r="U22" s="17"/>
    </row>
    <row r="23" spans="2:21" x14ac:dyDescent="0.2">
      <c r="B23" s="12">
        <v>15</v>
      </c>
      <c r="C23" s="13"/>
      <c r="D23" s="14"/>
      <c r="E23" s="15" t="str">
        <f>IF(ISNA(VLOOKUP(Table1[[#This Row],[Raised by]],Table2[],3,FALSE)),"",VLOOKUP(Table1[[#This Row],[Raised by]],Table2[],3,FALSE))</f>
        <v/>
      </c>
      <c r="F23" s="15" t="str">
        <f>IF(ISNA(VLOOKUP(Table1[[#This Row],[Raised by]],Table2[],4,FALSE)),"",VLOOKUP(Table1[[#This Row],[Raised by]],Table2[],4,FALSE))</f>
        <v/>
      </c>
      <c r="G23" s="14"/>
      <c r="H23" s="14"/>
      <c r="I23" s="14"/>
      <c r="J23" s="14"/>
      <c r="K23" s="14"/>
      <c r="L23" s="14"/>
      <c r="M23" s="14"/>
      <c r="N23" s="14"/>
      <c r="O23" s="14"/>
      <c r="P23" s="14"/>
      <c r="Q23" s="14"/>
      <c r="R23" s="14"/>
      <c r="S23" s="14"/>
      <c r="T23" s="13"/>
      <c r="U23" s="17"/>
    </row>
    <row r="24" spans="2:21" x14ac:dyDescent="0.2">
      <c r="B24" s="12">
        <v>16</v>
      </c>
      <c r="C24" s="13"/>
      <c r="D24" s="14"/>
      <c r="E24" s="15" t="str">
        <f>IF(ISNA(VLOOKUP(Table1[[#This Row],[Raised by]],Table2[],3,FALSE)),"",VLOOKUP(Table1[[#This Row],[Raised by]],Table2[],3,FALSE))</f>
        <v/>
      </c>
      <c r="F24" s="15" t="str">
        <f>IF(ISNA(VLOOKUP(Table1[[#This Row],[Raised by]],Table2[],4,FALSE)),"",VLOOKUP(Table1[[#This Row],[Raised by]],Table2[],4,FALSE))</f>
        <v/>
      </c>
      <c r="G24" s="14"/>
      <c r="H24" s="14"/>
      <c r="I24" s="14"/>
      <c r="J24" s="14"/>
      <c r="K24" s="14"/>
      <c r="L24" s="14"/>
      <c r="M24" s="14"/>
      <c r="N24" s="14"/>
      <c r="O24" s="14"/>
      <c r="P24" s="14"/>
      <c r="Q24" s="14"/>
      <c r="R24" s="14"/>
      <c r="S24" s="14"/>
      <c r="T24" s="13"/>
      <c r="U24" s="17"/>
    </row>
    <row r="25" spans="2:21" x14ac:dyDescent="0.2">
      <c r="B25" s="12">
        <v>17</v>
      </c>
      <c r="C25" s="13"/>
      <c r="D25" s="14"/>
      <c r="E25" s="15" t="str">
        <f>IF(ISNA(VLOOKUP(Table1[[#This Row],[Raised by]],Table2[],3,FALSE)),"",VLOOKUP(Table1[[#This Row],[Raised by]],Table2[],3,FALSE))</f>
        <v/>
      </c>
      <c r="F25" s="15" t="str">
        <f>IF(ISNA(VLOOKUP(Table1[[#This Row],[Raised by]],Table2[],4,FALSE)),"",VLOOKUP(Table1[[#This Row],[Raised by]],Table2[],4,FALSE))</f>
        <v/>
      </c>
      <c r="G25" s="14"/>
      <c r="H25" s="14"/>
      <c r="I25" s="14"/>
      <c r="J25" s="14"/>
      <c r="K25" s="14"/>
      <c r="L25" s="14"/>
      <c r="M25" s="14"/>
      <c r="N25" s="14"/>
      <c r="O25" s="14"/>
      <c r="P25" s="14"/>
      <c r="Q25" s="14"/>
      <c r="R25" s="14"/>
      <c r="S25" s="14"/>
      <c r="T25" s="13"/>
      <c r="U25" s="17"/>
    </row>
    <row r="26" spans="2:21" x14ac:dyDescent="0.2">
      <c r="B26" s="12">
        <v>18</v>
      </c>
      <c r="C26" s="13"/>
      <c r="D26" s="14"/>
      <c r="E26" s="15" t="str">
        <f>IF(ISNA(VLOOKUP(Table1[[#This Row],[Raised by]],Table2[],3,FALSE)),"",VLOOKUP(Table1[[#This Row],[Raised by]],Table2[],3,FALSE))</f>
        <v/>
      </c>
      <c r="F26" s="15" t="str">
        <f>IF(ISNA(VLOOKUP(Table1[[#This Row],[Raised by]],Table2[],4,FALSE)),"",VLOOKUP(Table1[[#This Row],[Raised by]],Table2[],4,FALSE))</f>
        <v/>
      </c>
      <c r="G26" s="14"/>
      <c r="H26" s="14"/>
      <c r="I26" s="14"/>
      <c r="J26" s="14"/>
      <c r="K26" s="14"/>
      <c r="L26" s="14"/>
      <c r="M26" s="14"/>
      <c r="N26" s="14"/>
      <c r="O26" s="14"/>
      <c r="P26" s="14"/>
      <c r="Q26" s="14"/>
      <c r="R26" s="14"/>
      <c r="S26" s="14"/>
      <c r="T26" s="13"/>
      <c r="U26" s="17"/>
    </row>
    <row r="27" spans="2:21" x14ac:dyDescent="0.2">
      <c r="B27" s="12">
        <v>19</v>
      </c>
      <c r="C27" s="13"/>
      <c r="D27" s="14"/>
      <c r="E27" s="15" t="str">
        <f>IF(ISNA(VLOOKUP(Table1[[#This Row],[Raised by]],Table2[],3,FALSE)),"",VLOOKUP(Table1[[#This Row],[Raised by]],Table2[],3,FALSE))</f>
        <v/>
      </c>
      <c r="F27" s="15" t="str">
        <f>IF(ISNA(VLOOKUP(Table1[[#This Row],[Raised by]],Table2[],4,FALSE)),"",VLOOKUP(Table1[[#This Row],[Raised by]],Table2[],4,FALSE))</f>
        <v/>
      </c>
      <c r="G27" s="14"/>
      <c r="H27" s="14"/>
      <c r="I27" s="14"/>
      <c r="J27" s="14"/>
      <c r="K27" s="14"/>
      <c r="L27" s="14"/>
      <c r="M27" s="14"/>
      <c r="N27" s="14"/>
      <c r="O27" s="14"/>
      <c r="P27" s="14"/>
      <c r="Q27" s="14"/>
      <c r="R27" s="14"/>
      <c r="S27" s="14"/>
      <c r="T27" s="13"/>
      <c r="U27" s="17"/>
    </row>
    <row r="28" spans="2:21" x14ac:dyDescent="0.2">
      <c r="B28" s="12">
        <v>20</v>
      </c>
      <c r="C28" s="13"/>
      <c r="D28" s="14"/>
      <c r="E28" s="15" t="str">
        <f>IF(ISNA(VLOOKUP(Table1[[#This Row],[Raised by]],Table2[],3,FALSE)),"",VLOOKUP(Table1[[#This Row],[Raised by]],Table2[],3,FALSE))</f>
        <v/>
      </c>
      <c r="F28" s="15" t="str">
        <f>IF(ISNA(VLOOKUP(Table1[[#This Row],[Raised by]],Table2[],4,FALSE)),"",VLOOKUP(Table1[[#This Row],[Raised by]],Table2[],4,FALSE))</f>
        <v/>
      </c>
      <c r="G28" s="14"/>
      <c r="H28" s="14"/>
      <c r="I28" s="14"/>
      <c r="J28" s="14"/>
      <c r="K28" s="14"/>
      <c r="L28" s="14"/>
      <c r="M28" s="14"/>
      <c r="N28" s="14"/>
      <c r="O28" s="14"/>
      <c r="P28" s="14"/>
      <c r="Q28" s="14"/>
      <c r="R28" s="14"/>
      <c r="S28" s="14"/>
      <c r="T28" s="13"/>
      <c r="U28" s="17"/>
    </row>
    <row r="29" spans="2:21" x14ac:dyDescent="0.2">
      <c r="B29" s="12">
        <v>21</v>
      </c>
      <c r="C29" s="13"/>
      <c r="D29" s="14"/>
      <c r="E29" s="15" t="str">
        <f>IF(ISNA(VLOOKUP(Table1[[#This Row],[Raised by]],Table2[],3,FALSE)),"",VLOOKUP(Table1[[#This Row],[Raised by]],Table2[],3,FALSE))</f>
        <v/>
      </c>
      <c r="F29" s="15" t="str">
        <f>IF(ISNA(VLOOKUP(Table1[[#This Row],[Raised by]],Table2[],4,FALSE)),"",VLOOKUP(Table1[[#This Row],[Raised by]],Table2[],4,FALSE))</f>
        <v/>
      </c>
      <c r="G29" s="14"/>
      <c r="H29" s="14"/>
      <c r="I29" s="14"/>
      <c r="J29" s="14"/>
      <c r="K29" s="14"/>
      <c r="L29" s="14"/>
      <c r="M29" s="14"/>
      <c r="N29" s="14"/>
      <c r="O29" s="14"/>
      <c r="P29" s="14"/>
      <c r="Q29" s="14"/>
      <c r="R29" s="14"/>
      <c r="S29" s="14"/>
      <c r="T29" s="13"/>
      <c r="U29" s="17"/>
    </row>
    <row r="30" spans="2:21" x14ac:dyDescent="0.2">
      <c r="B30" s="12">
        <v>22</v>
      </c>
      <c r="C30" s="13"/>
      <c r="D30" s="14"/>
      <c r="E30" s="15" t="str">
        <f>IF(ISNA(VLOOKUP(Table1[[#This Row],[Raised by]],Table2[],3,FALSE)),"",VLOOKUP(Table1[[#This Row],[Raised by]],Table2[],3,FALSE))</f>
        <v/>
      </c>
      <c r="F30" s="15" t="str">
        <f>IF(ISNA(VLOOKUP(Table1[[#This Row],[Raised by]],Table2[],4,FALSE)),"",VLOOKUP(Table1[[#This Row],[Raised by]],Table2[],4,FALSE))</f>
        <v/>
      </c>
      <c r="G30" s="14"/>
      <c r="H30" s="14"/>
      <c r="I30" s="14"/>
      <c r="J30" s="14"/>
      <c r="K30" s="14"/>
      <c r="L30" s="14"/>
      <c r="M30" s="14"/>
      <c r="N30" s="14"/>
      <c r="O30" s="14"/>
      <c r="P30" s="14"/>
      <c r="Q30" s="14"/>
      <c r="R30" s="14"/>
      <c r="S30" s="14"/>
      <c r="T30" s="13"/>
      <c r="U30" s="17"/>
    </row>
    <row r="31" spans="2:21" x14ac:dyDescent="0.2">
      <c r="B31" s="12">
        <v>23</v>
      </c>
      <c r="C31" s="13"/>
      <c r="D31" s="14"/>
      <c r="E31" s="15" t="str">
        <f>IF(ISNA(VLOOKUP(Table1[[#This Row],[Raised by]],Table2[],3,FALSE)),"",VLOOKUP(Table1[[#This Row],[Raised by]],Table2[],3,FALSE))</f>
        <v/>
      </c>
      <c r="F31" s="15" t="str">
        <f>IF(ISNA(VLOOKUP(Table1[[#This Row],[Raised by]],Table2[],4,FALSE)),"",VLOOKUP(Table1[[#This Row],[Raised by]],Table2[],4,FALSE))</f>
        <v/>
      </c>
      <c r="G31" s="14"/>
      <c r="H31" s="14"/>
      <c r="I31" s="14"/>
      <c r="J31" s="14"/>
      <c r="K31" s="14"/>
      <c r="L31" s="14"/>
      <c r="M31" s="14"/>
      <c r="N31" s="14"/>
      <c r="O31" s="14"/>
      <c r="P31" s="14"/>
      <c r="Q31" s="14"/>
      <c r="R31" s="14"/>
      <c r="S31" s="14"/>
      <c r="T31" s="13"/>
      <c r="U31" s="17"/>
    </row>
    <row r="32" spans="2:21" x14ac:dyDescent="0.2">
      <c r="B32" s="12">
        <v>24</v>
      </c>
      <c r="C32" s="13"/>
      <c r="D32" s="14"/>
      <c r="E32" s="15" t="str">
        <f>IF(ISNA(VLOOKUP(Table1[[#This Row],[Raised by]],Table2[],3,FALSE)),"",VLOOKUP(Table1[[#This Row],[Raised by]],Table2[],3,FALSE))</f>
        <v/>
      </c>
      <c r="F32" s="15" t="str">
        <f>IF(ISNA(VLOOKUP(Table1[[#This Row],[Raised by]],Table2[],4,FALSE)),"",VLOOKUP(Table1[[#This Row],[Raised by]],Table2[],4,FALSE))</f>
        <v/>
      </c>
      <c r="G32" s="14"/>
      <c r="H32" s="14"/>
      <c r="I32" s="14"/>
      <c r="J32" s="14"/>
      <c r="K32" s="14"/>
      <c r="L32" s="14"/>
      <c r="M32" s="14"/>
      <c r="N32" s="14"/>
      <c r="O32" s="14"/>
      <c r="P32" s="14"/>
      <c r="Q32" s="14"/>
      <c r="R32" s="14"/>
      <c r="S32" s="14"/>
      <c r="T32" s="13"/>
      <c r="U32" s="17"/>
    </row>
    <row r="33" spans="2:21" x14ac:dyDescent="0.2">
      <c r="B33" s="12">
        <v>25</v>
      </c>
      <c r="C33" s="13"/>
      <c r="D33" s="14"/>
      <c r="E33" s="15" t="str">
        <f>IF(ISNA(VLOOKUP(Table1[[#This Row],[Raised by]],Table2[],3,FALSE)),"",VLOOKUP(Table1[[#This Row],[Raised by]],Table2[],3,FALSE))</f>
        <v/>
      </c>
      <c r="F33" s="15" t="str">
        <f>IF(ISNA(VLOOKUP(Table1[[#This Row],[Raised by]],Table2[],4,FALSE)),"",VLOOKUP(Table1[[#This Row],[Raised by]],Table2[],4,FALSE))</f>
        <v/>
      </c>
      <c r="G33" s="14"/>
      <c r="H33" s="14"/>
      <c r="I33" s="14"/>
      <c r="J33" s="14"/>
      <c r="K33" s="14"/>
      <c r="L33" s="14"/>
      <c r="M33" s="14"/>
      <c r="N33" s="14"/>
      <c r="O33" s="14"/>
      <c r="P33" s="14"/>
      <c r="Q33" s="14"/>
      <c r="R33" s="14"/>
      <c r="S33" s="14"/>
      <c r="T33" s="13"/>
      <c r="U33" s="17"/>
    </row>
    <row r="34" spans="2:21" x14ac:dyDescent="0.2">
      <c r="B34" s="12">
        <v>26</v>
      </c>
      <c r="C34" s="13"/>
      <c r="D34" s="14"/>
      <c r="E34" s="15" t="str">
        <f>IF(ISNA(VLOOKUP(Table1[[#This Row],[Raised by]],Table2[],3,FALSE)),"",VLOOKUP(Table1[[#This Row],[Raised by]],Table2[],3,FALSE))</f>
        <v/>
      </c>
      <c r="F34" s="15" t="str">
        <f>IF(ISNA(VLOOKUP(Table1[[#This Row],[Raised by]],Table2[],4,FALSE)),"",VLOOKUP(Table1[[#This Row],[Raised by]],Table2[],4,FALSE))</f>
        <v/>
      </c>
      <c r="G34" s="14"/>
      <c r="H34" s="14"/>
      <c r="I34" s="14"/>
      <c r="J34" s="14"/>
      <c r="K34" s="14"/>
      <c r="L34" s="14"/>
      <c r="M34" s="14"/>
      <c r="N34" s="14"/>
      <c r="O34" s="14"/>
      <c r="P34" s="14"/>
      <c r="Q34" s="14"/>
      <c r="R34" s="14"/>
      <c r="S34" s="14"/>
      <c r="T34" s="13"/>
      <c r="U34" s="17"/>
    </row>
    <row r="35" spans="2:21" x14ac:dyDescent="0.2">
      <c r="B35" s="12">
        <v>27</v>
      </c>
      <c r="C35" s="13"/>
      <c r="D35" s="14"/>
      <c r="E35" s="15" t="str">
        <f>IF(ISNA(VLOOKUP(Table1[[#This Row],[Raised by]],Table2[],3,FALSE)),"",VLOOKUP(Table1[[#This Row],[Raised by]],Table2[],3,FALSE))</f>
        <v/>
      </c>
      <c r="F35" s="15" t="str">
        <f>IF(ISNA(VLOOKUP(Table1[[#This Row],[Raised by]],Table2[],4,FALSE)),"",VLOOKUP(Table1[[#This Row],[Raised by]],Table2[],4,FALSE))</f>
        <v/>
      </c>
      <c r="G35" s="14"/>
      <c r="H35" s="14"/>
      <c r="I35" s="14"/>
      <c r="J35" s="14"/>
      <c r="K35" s="14"/>
      <c r="L35" s="14"/>
      <c r="M35" s="14"/>
      <c r="N35" s="14"/>
      <c r="O35" s="14"/>
      <c r="P35" s="14"/>
      <c r="Q35" s="14"/>
      <c r="R35" s="14"/>
      <c r="S35" s="14"/>
      <c r="T35" s="13"/>
      <c r="U35" s="17"/>
    </row>
    <row r="36" spans="2:21" x14ac:dyDescent="0.2">
      <c r="B36" s="12">
        <v>28</v>
      </c>
      <c r="C36" s="13"/>
      <c r="D36" s="14"/>
      <c r="E36" s="15" t="str">
        <f>IF(ISNA(VLOOKUP(Table1[[#This Row],[Raised by]],Table2[],3,FALSE)),"",VLOOKUP(Table1[[#This Row],[Raised by]],Table2[],3,FALSE))</f>
        <v/>
      </c>
      <c r="F36" s="15" t="str">
        <f>IF(ISNA(VLOOKUP(Table1[[#This Row],[Raised by]],Table2[],4,FALSE)),"",VLOOKUP(Table1[[#This Row],[Raised by]],Table2[],4,FALSE))</f>
        <v/>
      </c>
      <c r="G36" s="14"/>
      <c r="H36" s="14"/>
      <c r="I36" s="14"/>
      <c r="J36" s="14"/>
      <c r="K36" s="14"/>
      <c r="L36" s="14"/>
      <c r="M36" s="14"/>
      <c r="N36" s="14"/>
      <c r="O36" s="14"/>
      <c r="P36" s="14"/>
      <c r="Q36" s="14"/>
      <c r="R36" s="14"/>
      <c r="S36" s="14"/>
      <c r="T36" s="13"/>
      <c r="U36" s="17"/>
    </row>
    <row r="37" spans="2:21" x14ac:dyDescent="0.2">
      <c r="B37" s="12">
        <v>29</v>
      </c>
      <c r="C37" s="13"/>
      <c r="D37" s="14"/>
      <c r="E37" s="15" t="str">
        <f>IF(ISNA(VLOOKUP(Table1[[#This Row],[Raised by]],Table2[],3,FALSE)),"",VLOOKUP(Table1[[#This Row],[Raised by]],Table2[],3,FALSE))</f>
        <v/>
      </c>
      <c r="F37" s="15" t="str">
        <f>IF(ISNA(VLOOKUP(Table1[[#This Row],[Raised by]],Table2[],4,FALSE)),"",VLOOKUP(Table1[[#This Row],[Raised by]],Table2[],4,FALSE))</f>
        <v/>
      </c>
      <c r="G37" s="14"/>
      <c r="H37" s="14"/>
      <c r="I37" s="14"/>
      <c r="J37" s="14"/>
      <c r="K37" s="14"/>
      <c r="L37" s="14"/>
      <c r="M37" s="14"/>
      <c r="N37" s="14"/>
      <c r="O37" s="14"/>
      <c r="P37" s="14"/>
      <c r="Q37" s="14"/>
      <c r="R37" s="14"/>
      <c r="S37" s="14"/>
      <c r="T37" s="13"/>
      <c r="U37" s="17"/>
    </row>
    <row r="38" spans="2:21" x14ac:dyDescent="0.2">
      <c r="B38" s="12">
        <v>30</v>
      </c>
      <c r="C38" s="13"/>
      <c r="D38" s="14"/>
      <c r="E38" s="15" t="str">
        <f>IF(ISNA(VLOOKUP(Table1[[#This Row],[Raised by]],Table2[],3,FALSE)),"",VLOOKUP(Table1[[#This Row],[Raised by]],Table2[],3,FALSE))</f>
        <v/>
      </c>
      <c r="F38" s="15" t="str">
        <f>IF(ISNA(VLOOKUP(Table1[[#This Row],[Raised by]],Table2[],4,FALSE)),"",VLOOKUP(Table1[[#This Row],[Raised by]],Table2[],4,FALSE))</f>
        <v/>
      </c>
      <c r="G38" s="14"/>
      <c r="H38" s="14"/>
      <c r="I38" s="14"/>
      <c r="J38" s="14"/>
      <c r="K38" s="14"/>
      <c r="L38" s="14"/>
      <c r="M38" s="14"/>
      <c r="N38" s="14"/>
      <c r="O38" s="14"/>
      <c r="P38" s="14"/>
      <c r="Q38" s="14"/>
      <c r="R38" s="14"/>
      <c r="S38" s="14"/>
      <c r="T38" s="13"/>
      <c r="U38" s="17"/>
    </row>
    <row r="39" spans="2:21" x14ac:dyDescent="0.2">
      <c r="B39" s="12">
        <v>31</v>
      </c>
      <c r="C39" s="13"/>
      <c r="D39" s="14"/>
      <c r="E39" s="15" t="str">
        <f>IF(ISNA(VLOOKUP(Table1[[#This Row],[Raised by]],Table2[],3,FALSE)),"",VLOOKUP(Table1[[#This Row],[Raised by]],Table2[],3,FALSE))</f>
        <v/>
      </c>
      <c r="F39" s="15" t="str">
        <f>IF(ISNA(VLOOKUP(Table1[[#This Row],[Raised by]],Table2[],4,FALSE)),"",VLOOKUP(Table1[[#This Row],[Raised by]],Table2[],4,FALSE))</f>
        <v/>
      </c>
      <c r="G39" s="14"/>
      <c r="H39" s="14"/>
      <c r="I39" s="14"/>
      <c r="J39" s="14"/>
      <c r="K39" s="14"/>
      <c r="L39" s="14"/>
      <c r="M39" s="14"/>
      <c r="N39" s="14"/>
      <c r="O39" s="14"/>
      <c r="P39" s="14"/>
      <c r="Q39" s="14"/>
      <c r="R39" s="14"/>
      <c r="S39" s="14"/>
      <c r="T39" s="13"/>
      <c r="U39" s="17"/>
    </row>
    <row r="40" spans="2:21" x14ac:dyDescent="0.2">
      <c r="B40" s="12">
        <v>32</v>
      </c>
      <c r="C40" s="13"/>
      <c r="D40" s="14"/>
      <c r="E40" s="15" t="str">
        <f>IF(ISNA(VLOOKUP(Table1[[#This Row],[Raised by]],Table2[],3,FALSE)),"",VLOOKUP(Table1[[#This Row],[Raised by]],Table2[],3,FALSE))</f>
        <v/>
      </c>
      <c r="F40" s="15" t="str">
        <f>IF(ISNA(VLOOKUP(Table1[[#This Row],[Raised by]],Table2[],4,FALSE)),"",VLOOKUP(Table1[[#This Row],[Raised by]],Table2[],4,FALSE))</f>
        <v/>
      </c>
      <c r="G40" s="14"/>
      <c r="H40" s="14"/>
      <c r="I40" s="14"/>
      <c r="J40" s="14"/>
      <c r="K40" s="14"/>
      <c r="L40" s="14"/>
      <c r="M40" s="14"/>
      <c r="N40" s="14"/>
      <c r="O40" s="14"/>
      <c r="P40" s="14"/>
      <c r="Q40" s="14"/>
      <c r="R40" s="14"/>
      <c r="S40" s="14"/>
      <c r="T40" s="13"/>
      <c r="U40" s="17"/>
    </row>
    <row r="41" spans="2:21" x14ac:dyDescent="0.2">
      <c r="B41" s="12">
        <v>33</v>
      </c>
      <c r="C41" s="13"/>
      <c r="D41" s="14"/>
      <c r="E41" s="15" t="str">
        <f>IF(ISNA(VLOOKUP(Table1[[#This Row],[Raised by]],Table2[],3,FALSE)),"",VLOOKUP(Table1[[#This Row],[Raised by]],Table2[],3,FALSE))</f>
        <v/>
      </c>
      <c r="F41" s="15" t="str">
        <f>IF(ISNA(VLOOKUP(Table1[[#This Row],[Raised by]],Table2[],4,FALSE)),"",VLOOKUP(Table1[[#This Row],[Raised by]],Table2[],4,FALSE))</f>
        <v/>
      </c>
      <c r="G41" s="14"/>
      <c r="H41" s="14"/>
      <c r="I41" s="14"/>
      <c r="J41" s="14"/>
      <c r="K41" s="14"/>
      <c r="L41" s="14"/>
      <c r="M41" s="14"/>
      <c r="N41" s="14"/>
      <c r="O41" s="14"/>
      <c r="P41" s="14"/>
      <c r="Q41" s="14"/>
      <c r="R41" s="14"/>
      <c r="S41" s="14"/>
      <c r="T41" s="13"/>
      <c r="U41" s="17"/>
    </row>
    <row r="42" spans="2:21" x14ac:dyDescent="0.2">
      <c r="B42" s="12">
        <v>34</v>
      </c>
      <c r="C42" s="13"/>
      <c r="D42" s="14"/>
      <c r="E42" s="15" t="str">
        <f>IF(ISNA(VLOOKUP(Table1[[#This Row],[Raised by]],Table2[],3,FALSE)),"",VLOOKUP(Table1[[#This Row],[Raised by]],Table2[],3,FALSE))</f>
        <v/>
      </c>
      <c r="F42" s="15" t="str">
        <f>IF(ISNA(VLOOKUP(Table1[[#This Row],[Raised by]],Table2[],4,FALSE)),"",VLOOKUP(Table1[[#This Row],[Raised by]],Table2[],4,FALSE))</f>
        <v/>
      </c>
      <c r="G42" s="14"/>
      <c r="H42" s="14"/>
      <c r="I42" s="14"/>
      <c r="J42" s="14"/>
      <c r="K42" s="14"/>
      <c r="L42" s="14"/>
      <c r="M42" s="14"/>
      <c r="N42" s="14"/>
      <c r="O42" s="14"/>
      <c r="P42" s="14"/>
      <c r="Q42" s="14"/>
      <c r="R42" s="14"/>
      <c r="S42" s="14"/>
      <c r="T42" s="13"/>
      <c r="U42" s="17"/>
    </row>
    <row r="43" spans="2:21" x14ac:dyDescent="0.2">
      <c r="B43" s="12">
        <v>35</v>
      </c>
      <c r="C43" s="13"/>
      <c r="D43" s="14"/>
      <c r="E43" s="15" t="str">
        <f>IF(ISNA(VLOOKUP(Table1[[#This Row],[Raised by]],Table2[],3,FALSE)),"",VLOOKUP(Table1[[#This Row],[Raised by]],Table2[],3,FALSE))</f>
        <v/>
      </c>
      <c r="F43" s="15" t="str">
        <f>IF(ISNA(VLOOKUP(Table1[[#This Row],[Raised by]],Table2[],4,FALSE)),"",VLOOKUP(Table1[[#This Row],[Raised by]],Table2[],4,FALSE))</f>
        <v/>
      </c>
      <c r="G43" s="14"/>
      <c r="H43" s="14"/>
      <c r="I43" s="14"/>
      <c r="J43" s="14"/>
      <c r="K43" s="14"/>
      <c r="L43" s="14"/>
      <c r="M43" s="14"/>
      <c r="N43" s="14"/>
      <c r="O43" s="14"/>
      <c r="P43" s="14"/>
      <c r="Q43" s="14"/>
      <c r="R43" s="14"/>
      <c r="S43" s="14"/>
      <c r="T43" s="13"/>
      <c r="U43" s="17"/>
    </row>
    <row r="44" spans="2:21" x14ac:dyDescent="0.2">
      <c r="B44" s="12">
        <v>36</v>
      </c>
      <c r="C44" s="13"/>
      <c r="D44" s="14"/>
      <c r="E44" s="15" t="str">
        <f>IF(ISNA(VLOOKUP(Table1[[#This Row],[Raised by]],Table2[],3,FALSE)),"",VLOOKUP(Table1[[#This Row],[Raised by]],Table2[],3,FALSE))</f>
        <v/>
      </c>
      <c r="F44" s="15" t="str">
        <f>IF(ISNA(VLOOKUP(Table1[[#This Row],[Raised by]],Table2[],4,FALSE)),"",VLOOKUP(Table1[[#This Row],[Raised by]],Table2[],4,FALSE))</f>
        <v/>
      </c>
      <c r="G44" s="14"/>
      <c r="H44" s="14"/>
      <c r="I44" s="14"/>
      <c r="J44" s="14"/>
      <c r="K44" s="14"/>
      <c r="L44" s="14"/>
      <c r="M44" s="14"/>
      <c r="N44" s="14"/>
      <c r="O44" s="14"/>
      <c r="P44" s="14"/>
      <c r="Q44" s="14"/>
      <c r="R44" s="14"/>
      <c r="S44" s="14"/>
      <c r="T44" s="13"/>
      <c r="U44" s="17"/>
    </row>
    <row r="45" spans="2:21" x14ac:dyDescent="0.2">
      <c r="B45" s="12">
        <v>37</v>
      </c>
      <c r="C45" s="13"/>
      <c r="D45" s="14"/>
      <c r="E45" s="15" t="str">
        <f>IF(ISNA(VLOOKUP(Table1[[#This Row],[Raised by]],Table2[],3,FALSE)),"",VLOOKUP(Table1[[#This Row],[Raised by]],Table2[],3,FALSE))</f>
        <v/>
      </c>
      <c r="F45" s="15" t="str">
        <f>IF(ISNA(VLOOKUP(Table1[[#This Row],[Raised by]],Table2[],4,FALSE)),"",VLOOKUP(Table1[[#This Row],[Raised by]],Table2[],4,FALSE))</f>
        <v/>
      </c>
      <c r="G45" s="14"/>
      <c r="H45" s="14"/>
      <c r="I45" s="14"/>
      <c r="J45" s="14"/>
      <c r="K45" s="14"/>
      <c r="L45" s="14"/>
      <c r="M45" s="14"/>
      <c r="N45" s="14"/>
      <c r="O45" s="14"/>
      <c r="P45" s="14"/>
      <c r="Q45" s="14"/>
      <c r="R45" s="14"/>
      <c r="S45" s="16"/>
      <c r="T45" s="13"/>
      <c r="U45" s="17"/>
    </row>
    <row r="46" spans="2:21" x14ac:dyDescent="0.2">
      <c r="B46" s="12">
        <v>38</v>
      </c>
      <c r="C46" s="13"/>
      <c r="D46" s="14"/>
      <c r="E46" s="15" t="str">
        <f>IF(ISNA(VLOOKUP(Table1[[#This Row],[Raised by]],Table2[],3,FALSE)),"",VLOOKUP(Table1[[#This Row],[Raised by]],Table2[],3,FALSE))</f>
        <v/>
      </c>
      <c r="F46" s="15" t="str">
        <f>IF(ISNA(VLOOKUP(Table1[[#This Row],[Raised by]],Table2[],4,FALSE)),"",VLOOKUP(Table1[[#This Row],[Raised by]],Table2[],4,FALSE))</f>
        <v/>
      </c>
      <c r="G46" s="14"/>
      <c r="H46" s="14"/>
      <c r="I46" s="14"/>
      <c r="J46" s="14"/>
      <c r="K46" s="14"/>
      <c r="L46" s="14"/>
      <c r="M46" s="14"/>
      <c r="N46" s="14"/>
      <c r="O46" s="14"/>
      <c r="P46" s="14"/>
      <c r="Q46" s="14"/>
      <c r="R46" s="14"/>
      <c r="S46" s="14"/>
      <c r="T46" s="13"/>
      <c r="U46" s="17"/>
    </row>
    <row r="47" spans="2:21" x14ac:dyDescent="0.2">
      <c r="B47" s="12">
        <v>39</v>
      </c>
      <c r="C47" s="13"/>
      <c r="D47" s="14"/>
      <c r="E47" s="15" t="str">
        <f>IF(ISNA(VLOOKUP(Table1[[#This Row],[Raised by]],Table2[],3,FALSE)),"",VLOOKUP(Table1[[#This Row],[Raised by]],Table2[],3,FALSE))</f>
        <v/>
      </c>
      <c r="F47" s="15" t="str">
        <f>IF(ISNA(VLOOKUP(Table1[[#This Row],[Raised by]],Table2[],4,FALSE)),"",VLOOKUP(Table1[[#This Row],[Raised by]],Table2[],4,FALSE))</f>
        <v/>
      </c>
      <c r="G47" s="14"/>
      <c r="H47" s="14"/>
      <c r="I47" s="14"/>
      <c r="J47" s="14"/>
      <c r="K47" s="14"/>
      <c r="L47" s="14"/>
      <c r="M47" s="14"/>
      <c r="N47" s="14"/>
      <c r="O47" s="14"/>
      <c r="P47" s="14"/>
      <c r="Q47" s="14"/>
      <c r="R47" s="14"/>
      <c r="S47" s="16"/>
      <c r="T47" s="13"/>
      <c r="U47" s="17"/>
    </row>
    <row r="48" spans="2:21" x14ac:dyDescent="0.2">
      <c r="B48" s="12">
        <v>40</v>
      </c>
      <c r="C48" s="13"/>
      <c r="D48" s="14"/>
      <c r="E48" s="15" t="str">
        <f>IF(ISNA(VLOOKUP(Table1[[#This Row],[Raised by]],Table2[],3,FALSE)),"",VLOOKUP(Table1[[#This Row],[Raised by]],Table2[],3,FALSE))</f>
        <v/>
      </c>
      <c r="F48" s="15" t="str">
        <f>IF(ISNA(VLOOKUP(Table1[[#This Row],[Raised by]],Table2[],4,FALSE)),"",VLOOKUP(Table1[[#This Row],[Raised by]],Table2[],4,FALSE))</f>
        <v/>
      </c>
      <c r="G48" s="14"/>
      <c r="H48" s="14"/>
      <c r="I48" s="14"/>
      <c r="J48" s="14"/>
      <c r="K48" s="14"/>
      <c r="L48" s="14"/>
      <c r="M48" s="14"/>
      <c r="N48" s="14"/>
      <c r="O48" s="14"/>
      <c r="P48" s="14"/>
      <c r="Q48" s="14"/>
      <c r="R48" s="14"/>
      <c r="S48" s="14"/>
      <c r="T48" s="13"/>
      <c r="U48" s="17"/>
    </row>
    <row r="49" spans="2:21" x14ac:dyDescent="0.2">
      <c r="B49" s="12">
        <v>41</v>
      </c>
      <c r="C49" s="13"/>
      <c r="D49" s="14"/>
      <c r="E49" s="15" t="str">
        <f>IF(ISNA(VLOOKUP(Table1[[#This Row],[Raised by]],Table2[],3,FALSE)),"",VLOOKUP(Table1[[#This Row],[Raised by]],Table2[],3,FALSE))</f>
        <v/>
      </c>
      <c r="F49" s="15" t="str">
        <f>IF(ISNA(VLOOKUP(Table1[[#This Row],[Raised by]],Table2[],4,FALSE)),"",VLOOKUP(Table1[[#This Row],[Raised by]],Table2[],4,FALSE))</f>
        <v/>
      </c>
      <c r="G49" s="14"/>
      <c r="H49" s="14"/>
      <c r="I49" s="14"/>
      <c r="J49" s="14"/>
      <c r="K49" s="14"/>
      <c r="L49" s="14"/>
      <c r="M49" s="14"/>
      <c r="N49" s="14"/>
      <c r="O49" s="14"/>
      <c r="P49" s="14"/>
      <c r="Q49" s="14"/>
      <c r="R49" s="14"/>
      <c r="S49" s="16"/>
      <c r="T49" s="13"/>
      <c r="U49" s="17"/>
    </row>
    <row r="50" spans="2:21" x14ac:dyDescent="0.2">
      <c r="B50" s="12">
        <v>42</v>
      </c>
      <c r="C50" s="13"/>
      <c r="D50" s="14"/>
      <c r="E50" s="15" t="str">
        <f>IF(ISNA(VLOOKUP(Table1[[#This Row],[Raised by]],Table2[],3,FALSE)),"",VLOOKUP(Table1[[#This Row],[Raised by]],Table2[],3,FALSE))</f>
        <v/>
      </c>
      <c r="F50" s="15" t="str">
        <f>IF(ISNA(VLOOKUP(Table1[[#This Row],[Raised by]],Table2[],4,FALSE)),"",VLOOKUP(Table1[[#This Row],[Raised by]],Table2[],4,FALSE))</f>
        <v/>
      </c>
      <c r="G50" s="14"/>
      <c r="H50" s="14"/>
      <c r="I50" s="14"/>
      <c r="J50" s="14"/>
      <c r="K50" s="14"/>
      <c r="L50" s="14"/>
      <c r="M50" s="14"/>
      <c r="N50" s="14"/>
      <c r="O50" s="14"/>
      <c r="P50" s="14"/>
      <c r="Q50" s="14"/>
      <c r="R50" s="14"/>
      <c r="S50" s="16"/>
      <c r="T50" s="13"/>
      <c r="U50" s="17"/>
    </row>
    <row r="51" spans="2:21" x14ac:dyDescent="0.2">
      <c r="B51" s="12">
        <v>43</v>
      </c>
      <c r="C51" s="13"/>
      <c r="D51" s="14"/>
      <c r="E51" s="15" t="str">
        <f>IF(ISNA(VLOOKUP(Table1[[#This Row],[Raised by]],Table2[],3,FALSE)),"",VLOOKUP(Table1[[#This Row],[Raised by]],Table2[],3,FALSE))</f>
        <v/>
      </c>
      <c r="F51" s="15" t="str">
        <f>IF(ISNA(VLOOKUP(Table1[[#This Row],[Raised by]],Table2[],4,FALSE)),"",VLOOKUP(Table1[[#This Row],[Raised by]],Table2[],4,FALSE))</f>
        <v/>
      </c>
      <c r="G51" s="14"/>
      <c r="H51" s="14"/>
      <c r="I51" s="14"/>
      <c r="J51" s="14"/>
      <c r="K51" s="14"/>
      <c r="L51" s="14"/>
      <c r="M51" s="14"/>
      <c r="N51" s="14"/>
      <c r="O51" s="14"/>
      <c r="P51" s="14"/>
      <c r="Q51" s="14"/>
      <c r="R51" s="14"/>
      <c r="S51" s="16"/>
      <c r="T51" s="13"/>
      <c r="U51" s="17"/>
    </row>
    <row r="52" spans="2:21" x14ac:dyDescent="0.2">
      <c r="B52" s="12">
        <v>44</v>
      </c>
      <c r="C52" s="13"/>
      <c r="D52" s="14"/>
      <c r="E52" s="15" t="str">
        <f>IF(ISNA(VLOOKUP(Table1[[#This Row],[Raised by]],Table2[],3,FALSE)),"",VLOOKUP(Table1[[#This Row],[Raised by]],Table2[],3,FALSE))</f>
        <v/>
      </c>
      <c r="F52" s="15" t="str">
        <f>IF(ISNA(VLOOKUP(Table1[[#This Row],[Raised by]],Table2[],4,FALSE)),"",VLOOKUP(Table1[[#This Row],[Raised by]],Table2[],4,FALSE))</f>
        <v/>
      </c>
      <c r="G52" s="14"/>
      <c r="H52" s="14"/>
      <c r="I52" s="14"/>
      <c r="J52" s="14"/>
      <c r="K52" s="14"/>
      <c r="L52" s="14"/>
      <c r="M52" s="14"/>
      <c r="N52" s="14"/>
      <c r="O52" s="14"/>
      <c r="P52" s="14"/>
      <c r="Q52" s="14"/>
      <c r="R52" s="14"/>
      <c r="S52" s="16"/>
      <c r="T52" s="13"/>
      <c r="U52" s="17"/>
    </row>
    <row r="53" spans="2:21" x14ac:dyDescent="0.2">
      <c r="B53" s="12">
        <v>45</v>
      </c>
      <c r="C53" s="13"/>
      <c r="D53" s="14"/>
      <c r="E53" s="15" t="str">
        <f>IF(ISNA(VLOOKUP(Table1[[#This Row],[Raised by]],Table2[],3,FALSE)),"",VLOOKUP(Table1[[#This Row],[Raised by]],Table2[],3,FALSE))</f>
        <v/>
      </c>
      <c r="F53" s="15" t="str">
        <f>IF(ISNA(VLOOKUP(Table1[[#This Row],[Raised by]],Table2[],4,FALSE)),"",VLOOKUP(Table1[[#This Row],[Raised by]],Table2[],4,FALSE))</f>
        <v/>
      </c>
      <c r="G53" s="14"/>
      <c r="H53" s="14"/>
      <c r="I53" s="14"/>
      <c r="J53" s="14"/>
      <c r="K53" s="14"/>
      <c r="L53" s="14"/>
      <c r="M53" s="14"/>
      <c r="N53" s="14"/>
      <c r="O53" s="14"/>
      <c r="P53" s="14"/>
      <c r="Q53" s="14"/>
      <c r="R53" s="14"/>
      <c r="S53" s="16"/>
      <c r="T53" s="13"/>
      <c r="U53" s="17"/>
    </row>
    <row r="54" spans="2:21" x14ac:dyDescent="0.2">
      <c r="B54" s="12">
        <v>46</v>
      </c>
      <c r="C54" s="13"/>
      <c r="D54" s="14"/>
      <c r="E54" s="15" t="str">
        <f>IF(ISNA(VLOOKUP(Table1[[#This Row],[Raised by]],Table2[],3,FALSE)),"",VLOOKUP(Table1[[#This Row],[Raised by]],Table2[],3,FALSE))</f>
        <v/>
      </c>
      <c r="F54" s="15" t="str">
        <f>IF(ISNA(VLOOKUP(Table1[[#This Row],[Raised by]],Table2[],4,FALSE)),"",VLOOKUP(Table1[[#This Row],[Raised by]],Table2[],4,FALSE))</f>
        <v/>
      </c>
      <c r="G54" s="14"/>
      <c r="H54" s="14"/>
      <c r="I54" s="14"/>
      <c r="J54" s="14"/>
      <c r="K54" s="14"/>
      <c r="L54" s="14"/>
      <c r="M54" s="14"/>
      <c r="N54" s="14"/>
      <c r="O54" s="14"/>
      <c r="P54" s="14"/>
      <c r="Q54" s="14"/>
      <c r="R54" s="14"/>
      <c r="S54" s="16"/>
      <c r="T54" s="13"/>
      <c r="U54" s="17"/>
    </row>
    <row r="55" spans="2:21" x14ac:dyDescent="0.2">
      <c r="B55" s="12">
        <v>47</v>
      </c>
      <c r="C55" s="13"/>
      <c r="D55" s="14"/>
      <c r="E55" s="15" t="str">
        <f>IF(ISNA(VLOOKUP(Table1[[#This Row],[Raised by]],Table2[],3,FALSE)),"",VLOOKUP(Table1[[#This Row],[Raised by]],Table2[],3,FALSE))</f>
        <v/>
      </c>
      <c r="F55" s="15" t="str">
        <f>IF(ISNA(VLOOKUP(Table1[[#This Row],[Raised by]],Table2[],4,FALSE)),"",VLOOKUP(Table1[[#This Row],[Raised by]],Table2[],4,FALSE))</f>
        <v/>
      </c>
      <c r="G55" s="14"/>
      <c r="H55" s="14"/>
      <c r="I55" s="14"/>
      <c r="J55" s="14"/>
      <c r="K55" s="14"/>
      <c r="L55" s="14"/>
      <c r="M55" s="14"/>
      <c r="N55" s="14"/>
      <c r="O55" s="14"/>
      <c r="P55" s="14"/>
      <c r="Q55" s="14"/>
      <c r="R55" s="14"/>
      <c r="S55" s="16"/>
      <c r="T55" s="13"/>
      <c r="U55" s="17"/>
    </row>
    <row r="56" spans="2:21" x14ac:dyDescent="0.2">
      <c r="B56" s="12">
        <v>48</v>
      </c>
      <c r="C56" s="13"/>
      <c r="D56" s="14"/>
      <c r="E56" s="15" t="str">
        <f>IF(ISNA(VLOOKUP(Table1[[#This Row],[Raised by]],Table2[],3,FALSE)),"",VLOOKUP(Table1[[#This Row],[Raised by]],Table2[],3,FALSE))</f>
        <v/>
      </c>
      <c r="F56" s="15" t="str">
        <f>IF(ISNA(VLOOKUP(Table1[[#This Row],[Raised by]],Table2[],4,FALSE)),"",VLOOKUP(Table1[[#This Row],[Raised by]],Table2[],4,FALSE))</f>
        <v/>
      </c>
      <c r="G56" s="14"/>
      <c r="H56" s="14"/>
      <c r="I56" s="14"/>
      <c r="J56" s="14"/>
      <c r="K56" s="14"/>
      <c r="L56" s="14"/>
      <c r="M56" s="14"/>
      <c r="N56" s="14"/>
      <c r="O56" s="14"/>
      <c r="P56" s="14"/>
      <c r="Q56" s="14"/>
      <c r="R56" s="14"/>
      <c r="S56" s="16"/>
      <c r="T56" s="13"/>
      <c r="U56" s="17"/>
    </row>
    <row r="57" spans="2:21" x14ac:dyDescent="0.2">
      <c r="B57" s="12">
        <v>49</v>
      </c>
      <c r="C57" s="13"/>
      <c r="D57" s="14"/>
      <c r="E57" s="15" t="str">
        <f>IF(ISNA(VLOOKUP(Table1[[#This Row],[Raised by]],Table2[],3,FALSE)),"",VLOOKUP(Table1[[#This Row],[Raised by]],Table2[],3,FALSE))</f>
        <v/>
      </c>
      <c r="F57" s="15" t="str">
        <f>IF(ISNA(VLOOKUP(Table1[[#This Row],[Raised by]],Table2[],4,FALSE)),"",VLOOKUP(Table1[[#This Row],[Raised by]],Table2[],4,FALSE))</f>
        <v/>
      </c>
      <c r="G57" s="14"/>
      <c r="H57" s="14"/>
      <c r="I57" s="14"/>
      <c r="J57" s="14"/>
      <c r="K57" s="14"/>
      <c r="L57" s="14"/>
      <c r="M57" s="14"/>
      <c r="N57" s="14"/>
      <c r="O57" s="14"/>
      <c r="P57" s="14"/>
      <c r="Q57" s="14"/>
      <c r="R57" s="14"/>
      <c r="S57" s="14"/>
      <c r="T57" s="13"/>
      <c r="U57" s="17"/>
    </row>
    <row r="58" spans="2:21" x14ac:dyDescent="0.2">
      <c r="B58" s="12">
        <v>50</v>
      </c>
      <c r="C58" s="13"/>
      <c r="D58" s="14"/>
      <c r="E58" s="15" t="str">
        <f>IF(ISNA(VLOOKUP(Table1[[#This Row],[Raised by]],Table2[],3,FALSE)),"",VLOOKUP(Table1[[#This Row],[Raised by]],Table2[],3,FALSE))</f>
        <v/>
      </c>
      <c r="F58" s="15" t="str">
        <f>IF(ISNA(VLOOKUP(Table1[[#This Row],[Raised by]],Table2[],4,FALSE)),"",VLOOKUP(Table1[[#This Row],[Raised by]],Table2[],4,FALSE))</f>
        <v/>
      </c>
      <c r="G58" s="14"/>
      <c r="H58" s="14"/>
      <c r="I58" s="14"/>
      <c r="J58" s="14"/>
      <c r="K58" s="14"/>
      <c r="L58" s="14"/>
      <c r="M58" s="14"/>
      <c r="N58" s="14"/>
      <c r="O58" s="14"/>
      <c r="P58" s="14"/>
      <c r="Q58" s="14"/>
      <c r="R58" s="14"/>
      <c r="S58" s="14"/>
      <c r="T58" s="13"/>
      <c r="U58" s="17"/>
    </row>
    <row r="59" spans="2:21" x14ac:dyDescent="0.2">
      <c r="B59" s="12">
        <v>51</v>
      </c>
      <c r="C59" s="13"/>
      <c r="D59" s="14"/>
      <c r="E59" s="15" t="str">
        <f>IF(ISNA(VLOOKUP(Table1[[#This Row],[Raised by]],Table2[],3,FALSE)),"",VLOOKUP(Table1[[#This Row],[Raised by]],Table2[],3,FALSE))</f>
        <v/>
      </c>
      <c r="F59" s="15" t="str">
        <f>IF(ISNA(VLOOKUP(Table1[[#This Row],[Raised by]],Table2[],4,FALSE)),"",VLOOKUP(Table1[[#This Row],[Raised by]],Table2[],4,FALSE))</f>
        <v/>
      </c>
      <c r="G59" s="14"/>
      <c r="H59" s="14"/>
      <c r="I59" s="14"/>
      <c r="J59" s="14"/>
      <c r="K59" s="14"/>
      <c r="L59" s="14"/>
      <c r="M59" s="14"/>
      <c r="N59" s="14"/>
      <c r="O59" s="14"/>
      <c r="P59" s="14"/>
      <c r="Q59" s="14"/>
      <c r="R59" s="14"/>
      <c r="S59" s="14"/>
      <c r="T59" s="13"/>
      <c r="U59" s="17"/>
    </row>
    <row r="60" spans="2:21" x14ac:dyDescent="0.2">
      <c r="B60" s="12">
        <v>52</v>
      </c>
      <c r="C60" s="13"/>
      <c r="D60" s="14"/>
      <c r="E60" s="15" t="str">
        <f>IF(ISNA(VLOOKUP(Table1[[#This Row],[Raised by]],Table2[],3,FALSE)),"",VLOOKUP(Table1[[#This Row],[Raised by]],Table2[],3,FALSE))</f>
        <v/>
      </c>
      <c r="F60" s="15" t="str">
        <f>IF(ISNA(VLOOKUP(Table1[[#This Row],[Raised by]],Table2[],4,FALSE)),"",VLOOKUP(Table1[[#This Row],[Raised by]],Table2[],4,FALSE))</f>
        <v/>
      </c>
      <c r="G60" s="14"/>
      <c r="H60" s="14"/>
      <c r="I60" s="14"/>
      <c r="J60" s="14"/>
      <c r="K60" s="14"/>
      <c r="L60" s="14"/>
      <c r="M60" s="14"/>
      <c r="N60" s="14"/>
      <c r="O60" s="14"/>
      <c r="P60" s="14"/>
      <c r="Q60" s="14"/>
      <c r="R60" s="14"/>
      <c r="S60" s="14"/>
      <c r="T60" s="13"/>
      <c r="U60" s="17"/>
    </row>
    <row r="61" spans="2:21" x14ac:dyDescent="0.2">
      <c r="B61" s="12">
        <v>53</v>
      </c>
      <c r="C61" s="13"/>
      <c r="D61" s="14"/>
      <c r="E61" s="15" t="str">
        <f>IF(ISNA(VLOOKUP(Table1[[#This Row],[Raised by]],Table2[],3,FALSE)),"",VLOOKUP(Table1[[#This Row],[Raised by]],Table2[],3,FALSE))</f>
        <v/>
      </c>
      <c r="F61" s="15" t="str">
        <f>IF(ISNA(VLOOKUP(Table1[[#This Row],[Raised by]],Table2[],4,FALSE)),"",VLOOKUP(Table1[[#This Row],[Raised by]],Table2[],4,FALSE))</f>
        <v/>
      </c>
      <c r="G61" s="14"/>
      <c r="H61" s="14"/>
      <c r="I61" s="14"/>
      <c r="J61" s="14"/>
      <c r="K61" s="14"/>
      <c r="L61" s="14"/>
      <c r="M61" s="14"/>
      <c r="N61" s="14"/>
      <c r="O61" s="14"/>
      <c r="P61" s="14"/>
      <c r="Q61" s="14"/>
      <c r="R61" s="14"/>
      <c r="S61" s="14"/>
      <c r="T61" s="13"/>
      <c r="U61" s="17"/>
    </row>
    <row r="62" spans="2:21" x14ac:dyDescent="0.2">
      <c r="B62" s="12">
        <v>54</v>
      </c>
      <c r="C62" s="13"/>
      <c r="D62" s="14"/>
      <c r="E62" s="15" t="str">
        <f>IF(ISNA(VLOOKUP(Table1[[#This Row],[Raised by]],Table2[],3,FALSE)),"",VLOOKUP(Table1[[#This Row],[Raised by]],Table2[],3,FALSE))</f>
        <v/>
      </c>
      <c r="F62" s="15" t="str">
        <f>IF(ISNA(VLOOKUP(Table1[[#This Row],[Raised by]],Table2[],4,FALSE)),"",VLOOKUP(Table1[[#This Row],[Raised by]],Table2[],4,FALSE))</f>
        <v/>
      </c>
      <c r="G62" s="14"/>
      <c r="H62" s="14"/>
      <c r="I62" s="14"/>
      <c r="J62" s="14"/>
      <c r="K62" s="14"/>
      <c r="L62" s="14"/>
      <c r="M62" s="14"/>
      <c r="N62" s="14"/>
      <c r="O62" s="14"/>
      <c r="P62" s="14"/>
      <c r="Q62" s="14"/>
      <c r="R62" s="14"/>
      <c r="S62" s="14"/>
      <c r="T62" s="13"/>
      <c r="U62" s="17"/>
    </row>
    <row r="63" spans="2:21" x14ac:dyDescent="0.2">
      <c r="B63" s="12">
        <v>55</v>
      </c>
      <c r="C63" s="13"/>
      <c r="D63" s="14"/>
      <c r="E63" s="15" t="str">
        <f>IF(ISNA(VLOOKUP(Table1[[#This Row],[Raised by]],Table2[],3,FALSE)),"",VLOOKUP(Table1[[#This Row],[Raised by]],Table2[],3,FALSE))</f>
        <v/>
      </c>
      <c r="F63" s="15" t="str">
        <f>IF(ISNA(VLOOKUP(Table1[[#This Row],[Raised by]],Table2[],4,FALSE)),"",VLOOKUP(Table1[[#This Row],[Raised by]],Table2[],4,FALSE))</f>
        <v/>
      </c>
      <c r="G63" s="14"/>
      <c r="H63" s="14"/>
      <c r="I63" s="14"/>
      <c r="J63" s="14"/>
      <c r="K63" s="14"/>
      <c r="L63" s="14"/>
      <c r="M63" s="14"/>
      <c r="N63" s="14"/>
      <c r="O63" s="14"/>
      <c r="P63" s="14"/>
      <c r="Q63" s="14"/>
      <c r="R63" s="14"/>
      <c r="S63" s="14"/>
      <c r="T63" s="13"/>
      <c r="U63" s="17"/>
    </row>
    <row r="64" spans="2:21" x14ac:dyDescent="0.2">
      <c r="B64" s="12">
        <v>56</v>
      </c>
      <c r="C64" s="13"/>
      <c r="D64" s="14"/>
      <c r="E64" s="15" t="str">
        <f>IF(ISNA(VLOOKUP(Table1[[#This Row],[Raised by]],Table2[],3,FALSE)),"",VLOOKUP(Table1[[#This Row],[Raised by]],Table2[],3,FALSE))</f>
        <v/>
      </c>
      <c r="F64" s="15" t="str">
        <f>IF(ISNA(VLOOKUP(Table1[[#This Row],[Raised by]],Table2[],4,FALSE)),"",VLOOKUP(Table1[[#This Row],[Raised by]],Table2[],4,FALSE))</f>
        <v/>
      </c>
      <c r="G64" s="14"/>
      <c r="H64" s="14"/>
      <c r="I64" s="14"/>
      <c r="J64" s="14"/>
      <c r="K64" s="14"/>
      <c r="L64" s="14"/>
      <c r="M64" s="14"/>
      <c r="N64" s="14"/>
      <c r="O64" s="14"/>
      <c r="P64" s="14"/>
      <c r="Q64" s="14"/>
      <c r="R64" s="14"/>
      <c r="S64" s="14"/>
      <c r="T64" s="13"/>
      <c r="U64" s="17"/>
    </row>
    <row r="65" spans="2:21" x14ac:dyDescent="0.2">
      <c r="B65" s="12">
        <v>57</v>
      </c>
      <c r="C65" s="13"/>
      <c r="D65" s="14"/>
      <c r="E65" s="15" t="str">
        <f>IF(ISNA(VLOOKUP(Table1[[#This Row],[Raised by]],Table2[],3,FALSE)),"",VLOOKUP(Table1[[#This Row],[Raised by]],Table2[],3,FALSE))</f>
        <v/>
      </c>
      <c r="F65" s="15" t="str">
        <f>IF(ISNA(VLOOKUP(Table1[[#This Row],[Raised by]],Table2[],4,FALSE)),"",VLOOKUP(Table1[[#This Row],[Raised by]],Table2[],4,FALSE))</f>
        <v/>
      </c>
      <c r="G65" s="14"/>
      <c r="H65" s="14"/>
      <c r="I65" s="14"/>
      <c r="J65" s="14"/>
      <c r="K65" s="14"/>
      <c r="L65" s="14"/>
      <c r="M65" s="14"/>
      <c r="N65" s="14"/>
      <c r="O65" s="14"/>
      <c r="P65" s="14"/>
      <c r="Q65" s="14"/>
      <c r="R65" s="14"/>
      <c r="S65" s="14"/>
      <c r="T65" s="13"/>
      <c r="U65" s="17"/>
    </row>
    <row r="66" spans="2:21" x14ac:dyDescent="0.2">
      <c r="B66" s="12">
        <v>58</v>
      </c>
      <c r="C66" s="13"/>
      <c r="D66" s="14"/>
      <c r="E66" s="15" t="str">
        <f>IF(ISNA(VLOOKUP(Table1[[#This Row],[Raised by]],Table2[],3,FALSE)),"",VLOOKUP(Table1[[#This Row],[Raised by]],Table2[],3,FALSE))</f>
        <v/>
      </c>
      <c r="F66" s="15" t="str">
        <f>IF(ISNA(VLOOKUP(Table1[[#This Row],[Raised by]],Table2[],4,FALSE)),"",VLOOKUP(Table1[[#This Row],[Raised by]],Table2[],4,FALSE))</f>
        <v/>
      </c>
      <c r="G66" s="14"/>
      <c r="H66" s="14"/>
      <c r="I66" s="14"/>
      <c r="J66" s="14"/>
      <c r="K66" s="14"/>
      <c r="L66" s="14"/>
      <c r="M66" s="14"/>
      <c r="N66" s="14"/>
      <c r="O66" s="14"/>
      <c r="P66" s="14"/>
      <c r="Q66" s="14"/>
      <c r="R66" s="14"/>
      <c r="S66" s="14"/>
      <c r="T66" s="13"/>
      <c r="U66" s="17"/>
    </row>
    <row r="67" spans="2:21" x14ac:dyDescent="0.2">
      <c r="B67" s="12">
        <v>59</v>
      </c>
      <c r="C67" s="13"/>
      <c r="D67" s="14"/>
      <c r="E67" s="15" t="str">
        <f>IF(ISNA(VLOOKUP(Table1[[#This Row],[Raised by]],Table2[],3,FALSE)),"",VLOOKUP(Table1[[#This Row],[Raised by]],Table2[],3,FALSE))</f>
        <v/>
      </c>
      <c r="F67" s="15" t="str">
        <f>IF(ISNA(VLOOKUP(Table1[[#This Row],[Raised by]],Table2[],4,FALSE)),"",VLOOKUP(Table1[[#This Row],[Raised by]],Table2[],4,FALSE))</f>
        <v/>
      </c>
      <c r="G67" s="14"/>
      <c r="H67" s="14"/>
      <c r="I67" s="14"/>
      <c r="J67" s="14"/>
      <c r="K67" s="14"/>
      <c r="L67" s="14"/>
      <c r="M67" s="14"/>
      <c r="N67" s="14"/>
      <c r="O67" s="14"/>
      <c r="P67" s="14"/>
      <c r="Q67" s="14"/>
      <c r="R67" s="14"/>
      <c r="S67" s="14"/>
      <c r="T67" s="13"/>
      <c r="U67" s="17"/>
    </row>
    <row r="68" spans="2:21" x14ac:dyDescent="0.2">
      <c r="B68" s="12">
        <v>60</v>
      </c>
      <c r="C68" s="13"/>
      <c r="D68" s="14"/>
      <c r="E68" s="15" t="str">
        <f>IF(ISNA(VLOOKUP(Table1[[#This Row],[Raised by]],Table2[],3,FALSE)),"",VLOOKUP(Table1[[#This Row],[Raised by]],Table2[],3,FALSE))</f>
        <v/>
      </c>
      <c r="F68" s="15" t="str">
        <f>IF(ISNA(VLOOKUP(Table1[[#This Row],[Raised by]],Table2[],4,FALSE)),"",VLOOKUP(Table1[[#This Row],[Raised by]],Table2[],4,FALSE))</f>
        <v/>
      </c>
      <c r="G68" s="14"/>
      <c r="H68" s="14"/>
      <c r="I68" s="14"/>
      <c r="J68" s="14"/>
      <c r="K68" s="14"/>
      <c r="L68" s="14"/>
      <c r="M68" s="14"/>
      <c r="N68" s="14"/>
      <c r="O68" s="14"/>
      <c r="P68" s="14"/>
      <c r="Q68" s="14"/>
      <c r="R68" s="14"/>
      <c r="S68" s="14"/>
      <c r="T68" s="13"/>
      <c r="U68" s="17"/>
    </row>
    <row r="69" spans="2:21" x14ac:dyDescent="0.2">
      <c r="B69" s="12">
        <v>61</v>
      </c>
      <c r="C69" s="13"/>
      <c r="D69" s="14"/>
      <c r="E69" s="15" t="str">
        <f>IF(ISNA(VLOOKUP(Table1[[#This Row],[Raised by]],Table2[],3,FALSE)),"",VLOOKUP(Table1[[#This Row],[Raised by]],Table2[],3,FALSE))</f>
        <v/>
      </c>
      <c r="F69" s="15" t="str">
        <f>IF(ISNA(VLOOKUP(Table1[[#This Row],[Raised by]],Table2[],4,FALSE)),"",VLOOKUP(Table1[[#This Row],[Raised by]],Table2[],4,FALSE))</f>
        <v/>
      </c>
      <c r="G69" s="14"/>
      <c r="H69" s="14"/>
      <c r="I69" s="14"/>
      <c r="J69" s="14"/>
      <c r="K69" s="14"/>
      <c r="L69" s="14"/>
      <c r="M69" s="14"/>
      <c r="N69" s="14"/>
      <c r="O69" s="14"/>
      <c r="P69" s="14"/>
      <c r="Q69" s="14"/>
      <c r="R69" s="14"/>
      <c r="S69" s="14"/>
      <c r="T69" s="13"/>
      <c r="U69" s="17"/>
    </row>
    <row r="70" spans="2:21" x14ac:dyDescent="0.2">
      <c r="B70" s="12">
        <v>62</v>
      </c>
      <c r="C70" s="13"/>
      <c r="D70" s="14"/>
      <c r="E70" s="15" t="str">
        <f>IF(ISNA(VLOOKUP(Table1[[#This Row],[Raised by]],Table2[],3,FALSE)),"",VLOOKUP(Table1[[#This Row],[Raised by]],Table2[],3,FALSE))</f>
        <v/>
      </c>
      <c r="F70" s="15" t="str">
        <f>IF(ISNA(VLOOKUP(Table1[[#This Row],[Raised by]],Table2[],4,FALSE)),"",VLOOKUP(Table1[[#This Row],[Raised by]],Table2[],4,FALSE))</f>
        <v/>
      </c>
      <c r="G70" s="14"/>
      <c r="H70" s="14"/>
      <c r="I70" s="14"/>
      <c r="J70" s="14"/>
      <c r="K70" s="14"/>
      <c r="L70" s="14"/>
      <c r="M70" s="14"/>
      <c r="N70" s="14"/>
      <c r="O70" s="14"/>
      <c r="P70" s="14"/>
      <c r="Q70" s="14"/>
      <c r="R70" s="14"/>
      <c r="S70" s="14"/>
      <c r="T70" s="13"/>
      <c r="U70" s="17"/>
    </row>
    <row r="71" spans="2:21" x14ac:dyDescent="0.2">
      <c r="B71" s="12">
        <v>63</v>
      </c>
      <c r="C71" s="13"/>
      <c r="D71" s="14"/>
      <c r="E71" s="15" t="str">
        <f>IF(ISNA(VLOOKUP(Table1[[#This Row],[Raised by]],Table2[],3,FALSE)),"",VLOOKUP(Table1[[#This Row],[Raised by]],Table2[],3,FALSE))</f>
        <v/>
      </c>
      <c r="F71" s="15" t="str">
        <f>IF(ISNA(VLOOKUP(Table1[[#This Row],[Raised by]],Table2[],4,FALSE)),"",VLOOKUP(Table1[[#This Row],[Raised by]],Table2[],4,FALSE))</f>
        <v/>
      </c>
      <c r="G71" s="14"/>
      <c r="H71" s="14"/>
      <c r="I71" s="14"/>
      <c r="J71" s="14"/>
      <c r="K71" s="14"/>
      <c r="L71" s="14"/>
      <c r="M71" s="14"/>
      <c r="N71" s="14"/>
      <c r="O71" s="14"/>
      <c r="P71" s="14"/>
      <c r="Q71" s="14"/>
      <c r="R71" s="14"/>
      <c r="S71" s="14"/>
      <c r="T71" s="13"/>
      <c r="U71" s="17"/>
    </row>
    <row r="72" spans="2:21" x14ac:dyDescent="0.2">
      <c r="B72" s="12">
        <v>64</v>
      </c>
      <c r="C72" s="13"/>
      <c r="D72" s="14"/>
      <c r="E72" s="15" t="str">
        <f>IF(ISNA(VLOOKUP(Table1[[#This Row],[Raised by]],Table2[],3,FALSE)),"",VLOOKUP(Table1[[#This Row],[Raised by]],Table2[],3,FALSE))</f>
        <v/>
      </c>
      <c r="F72" s="15" t="str">
        <f>IF(ISNA(VLOOKUP(Table1[[#This Row],[Raised by]],Table2[],4,FALSE)),"",VLOOKUP(Table1[[#This Row],[Raised by]],Table2[],4,FALSE))</f>
        <v/>
      </c>
      <c r="G72" s="14"/>
      <c r="H72" s="14"/>
      <c r="I72" s="14"/>
      <c r="J72" s="14"/>
      <c r="K72" s="14"/>
      <c r="L72" s="14"/>
      <c r="M72" s="14"/>
      <c r="N72" s="14"/>
      <c r="O72" s="14"/>
      <c r="P72" s="14"/>
      <c r="Q72" s="14"/>
      <c r="R72" s="14"/>
      <c r="S72" s="14"/>
      <c r="T72" s="13"/>
      <c r="U72" s="17"/>
    </row>
    <row r="73" spans="2:21" x14ac:dyDescent="0.2">
      <c r="B73" s="12">
        <v>65</v>
      </c>
      <c r="C73" s="13"/>
      <c r="D73" s="14"/>
      <c r="E73" s="15" t="str">
        <f>IF(ISNA(VLOOKUP(Table1[[#This Row],[Raised by]],Table2[],3,FALSE)),"",VLOOKUP(Table1[[#This Row],[Raised by]],Table2[],3,FALSE))</f>
        <v/>
      </c>
      <c r="F73" s="15" t="str">
        <f>IF(ISNA(VLOOKUP(Table1[[#This Row],[Raised by]],Table2[],4,FALSE)),"",VLOOKUP(Table1[[#This Row],[Raised by]],Table2[],4,FALSE))</f>
        <v/>
      </c>
      <c r="G73" s="14"/>
      <c r="H73" s="14"/>
      <c r="I73" s="14"/>
      <c r="J73" s="14"/>
      <c r="K73" s="14"/>
      <c r="L73" s="14"/>
      <c r="M73" s="14"/>
      <c r="N73" s="14"/>
      <c r="O73" s="14"/>
      <c r="P73" s="14"/>
      <c r="Q73" s="14"/>
      <c r="R73" s="14"/>
      <c r="S73" s="14"/>
      <c r="T73" s="13"/>
      <c r="U73" s="17"/>
    </row>
    <row r="74" spans="2:21" x14ac:dyDescent="0.2">
      <c r="B74" s="12">
        <v>66</v>
      </c>
      <c r="C74" s="13"/>
      <c r="D74" s="14"/>
      <c r="E74" s="15" t="str">
        <f>IF(ISNA(VLOOKUP(Table1[[#This Row],[Raised by]],Table2[],3,FALSE)),"",VLOOKUP(Table1[[#This Row],[Raised by]],Table2[],3,FALSE))</f>
        <v/>
      </c>
      <c r="F74" s="15" t="str">
        <f>IF(ISNA(VLOOKUP(Table1[[#This Row],[Raised by]],Table2[],4,FALSE)),"",VLOOKUP(Table1[[#This Row],[Raised by]],Table2[],4,FALSE))</f>
        <v/>
      </c>
      <c r="G74" s="14"/>
      <c r="H74" s="14"/>
      <c r="I74" s="14"/>
      <c r="J74" s="14"/>
      <c r="K74" s="14"/>
      <c r="L74" s="14"/>
      <c r="M74" s="14"/>
      <c r="N74" s="14"/>
      <c r="O74" s="14"/>
      <c r="P74" s="14"/>
      <c r="Q74" s="14"/>
      <c r="R74" s="14"/>
      <c r="S74" s="14"/>
      <c r="T74" s="13"/>
      <c r="U74" s="17"/>
    </row>
    <row r="75" spans="2:21" x14ac:dyDescent="0.2">
      <c r="B75" s="12">
        <v>67</v>
      </c>
      <c r="C75" s="13"/>
      <c r="D75" s="14"/>
      <c r="E75" s="15" t="str">
        <f>IF(ISNA(VLOOKUP(Table1[[#This Row],[Raised by]],Table2[],3,FALSE)),"",VLOOKUP(Table1[[#This Row],[Raised by]],Table2[],3,FALSE))</f>
        <v/>
      </c>
      <c r="F75" s="15" t="str">
        <f>IF(ISNA(VLOOKUP(Table1[[#This Row],[Raised by]],Table2[],4,FALSE)),"",VLOOKUP(Table1[[#This Row],[Raised by]],Table2[],4,FALSE))</f>
        <v/>
      </c>
      <c r="G75" s="14"/>
      <c r="H75" s="14"/>
      <c r="I75" s="14"/>
      <c r="J75" s="14"/>
      <c r="K75" s="14"/>
      <c r="L75" s="14"/>
      <c r="M75" s="14"/>
      <c r="N75" s="14"/>
      <c r="O75" s="14"/>
      <c r="P75" s="14"/>
      <c r="Q75" s="14"/>
      <c r="R75" s="14"/>
      <c r="S75" s="14"/>
      <c r="T75" s="13"/>
      <c r="U75" s="17"/>
    </row>
    <row r="76" spans="2:21" x14ac:dyDescent="0.2">
      <c r="B76" s="12">
        <v>68</v>
      </c>
      <c r="C76" s="13"/>
      <c r="D76" s="14"/>
      <c r="E76" s="15" t="str">
        <f>IF(ISNA(VLOOKUP(Table1[[#This Row],[Raised by]],Table2[],3,FALSE)),"",VLOOKUP(Table1[[#This Row],[Raised by]],Table2[],3,FALSE))</f>
        <v/>
      </c>
      <c r="F76" s="15" t="str">
        <f>IF(ISNA(VLOOKUP(Table1[[#This Row],[Raised by]],Table2[],4,FALSE)),"",VLOOKUP(Table1[[#This Row],[Raised by]],Table2[],4,FALSE))</f>
        <v/>
      </c>
      <c r="G76" s="14"/>
      <c r="H76" s="14"/>
      <c r="I76" s="14"/>
      <c r="J76" s="14"/>
      <c r="K76" s="14"/>
      <c r="L76" s="14"/>
      <c r="M76" s="14"/>
      <c r="N76" s="14"/>
      <c r="O76" s="14"/>
      <c r="P76" s="14"/>
      <c r="Q76" s="14"/>
      <c r="R76" s="14"/>
      <c r="S76" s="14"/>
      <c r="T76" s="13"/>
      <c r="U76" s="17"/>
    </row>
    <row r="77" spans="2:21" x14ac:dyDescent="0.2">
      <c r="B77" s="12">
        <v>69</v>
      </c>
      <c r="C77" s="13"/>
      <c r="D77" s="14"/>
      <c r="E77" s="15" t="str">
        <f>IF(ISNA(VLOOKUP(Table1[[#This Row],[Raised by]],Table2[],3,FALSE)),"",VLOOKUP(Table1[[#This Row],[Raised by]],Table2[],3,FALSE))</f>
        <v/>
      </c>
      <c r="F77" s="15" t="str">
        <f>IF(ISNA(VLOOKUP(Table1[[#This Row],[Raised by]],Table2[],4,FALSE)),"",VLOOKUP(Table1[[#This Row],[Raised by]],Table2[],4,FALSE))</f>
        <v/>
      </c>
      <c r="G77" s="14"/>
      <c r="H77" s="14"/>
      <c r="I77" s="14"/>
      <c r="J77" s="14"/>
      <c r="K77" s="14"/>
      <c r="L77" s="14"/>
      <c r="M77" s="14"/>
      <c r="N77" s="14"/>
      <c r="O77" s="14"/>
      <c r="P77" s="14"/>
      <c r="Q77" s="14"/>
      <c r="R77" s="14"/>
      <c r="S77" s="14"/>
      <c r="T77" s="13"/>
      <c r="U77" s="17"/>
    </row>
    <row r="78" spans="2:21" x14ac:dyDescent="0.2">
      <c r="B78" s="12">
        <v>70</v>
      </c>
      <c r="C78" s="13"/>
      <c r="D78" s="14"/>
      <c r="E78" s="15" t="str">
        <f>IF(ISNA(VLOOKUP(Table1[[#This Row],[Raised by]],Table2[],3,FALSE)),"",VLOOKUP(Table1[[#This Row],[Raised by]],Table2[],3,FALSE))</f>
        <v/>
      </c>
      <c r="F78" s="15" t="str">
        <f>IF(ISNA(VLOOKUP(Table1[[#This Row],[Raised by]],Table2[],4,FALSE)),"",VLOOKUP(Table1[[#This Row],[Raised by]],Table2[],4,FALSE))</f>
        <v/>
      </c>
      <c r="G78" s="14"/>
      <c r="H78" s="14"/>
      <c r="I78" s="14"/>
      <c r="J78" s="14"/>
      <c r="K78" s="14"/>
      <c r="L78" s="14"/>
      <c r="M78" s="14"/>
      <c r="N78" s="14"/>
      <c r="O78" s="14"/>
      <c r="P78" s="14"/>
      <c r="Q78" s="14"/>
      <c r="R78" s="14"/>
      <c r="S78" s="14"/>
      <c r="T78" s="13"/>
      <c r="U78" s="17"/>
    </row>
    <row r="79" spans="2:21" x14ac:dyDescent="0.2">
      <c r="B79" s="12">
        <v>71</v>
      </c>
      <c r="C79" s="13"/>
      <c r="D79" s="14"/>
      <c r="E79" s="15" t="str">
        <f>IF(ISNA(VLOOKUP(Table1[[#This Row],[Raised by]],Table2[],3,FALSE)),"",VLOOKUP(Table1[[#This Row],[Raised by]],Table2[],3,FALSE))</f>
        <v/>
      </c>
      <c r="F79" s="15" t="str">
        <f>IF(ISNA(VLOOKUP(Table1[[#This Row],[Raised by]],Table2[],4,FALSE)),"",VLOOKUP(Table1[[#This Row],[Raised by]],Table2[],4,FALSE))</f>
        <v/>
      </c>
      <c r="G79" s="14"/>
      <c r="H79" s="14"/>
      <c r="I79" s="14"/>
      <c r="J79" s="14"/>
      <c r="K79" s="14"/>
      <c r="L79" s="14"/>
      <c r="M79" s="14"/>
      <c r="N79" s="19"/>
      <c r="O79" s="14"/>
      <c r="P79" s="14"/>
      <c r="Q79" s="14"/>
      <c r="R79" s="14"/>
      <c r="S79" s="14"/>
      <c r="T79" s="13"/>
      <c r="U79" s="17"/>
    </row>
    <row r="80" spans="2:21" x14ac:dyDescent="0.2">
      <c r="B80" s="12">
        <v>72</v>
      </c>
      <c r="C80" s="13"/>
      <c r="D80" s="14"/>
      <c r="E80" s="15" t="str">
        <f>IF(ISNA(VLOOKUP(Table1[[#This Row],[Raised by]],Table2[],3,FALSE)),"",VLOOKUP(Table1[[#This Row],[Raised by]],Table2[],3,FALSE))</f>
        <v/>
      </c>
      <c r="F80" s="15" t="str">
        <f>IF(ISNA(VLOOKUP(Table1[[#This Row],[Raised by]],Table2[],4,FALSE)),"",VLOOKUP(Table1[[#This Row],[Raised by]],Table2[],4,FALSE))</f>
        <v/>
      </c>
      <c r="G80" s="14"/>
      <c r="H80" s="14"/>
      <c r="I80" s="14"/>
      <c r="J80" s="14"/>
      <c r="K80" s="14"/>
      <c r="L80" s="14"/>
      <c r="M80" s="14"/>
      <c r="N80" s="14"/>
      <c r="O80" s="14"/>
      <c r="P80" s="14"/>
      <c r="Q80" s="14"/>
      <c r="R80" s="14"/>
      <c r="S80" s="14"/>
      <c r="T80" s="13"/>
      <c r="U80" s="17"/>
    </row>
    <row r="81" spans="2:21" x14ac:dyDescent="0.2">
      <c r="B81" s="12">
        <v>73</v>
      </c>
      <c r="C81" s="13"/>
      <c r="D81" s="14"/>
      <c r="E81" s="15" t="str">
        <f>IF(ISNA(VLOOKUP(Table1[[#This Row],[Raised by]],Table2[],3,FALSE)),"",VLOOKUP(Table1[[#This Row],[Raised by]],Table2[],3,FALSE))</f>
        <v/>
      </c>
      <c r="F81" s="15" t="str">
        <f>IF(ISNA(VLOOKUP(Table1[[#This Row],[Raised by]],Table2[],4,FALSE)),"",VLOOKUP(Table1[[#This Row],[Raised by]],Table2[],4,FALSE))</f>
        <v/>
      </c>
      <c r="G81" s="14"/>
      <c r="H81" s="14"/>
      <c r="I81" s="14"/>
      <c r="J81" s="14"/>
      <c r="K81" s="14"/>
      <c r="L81" s="14"/>
      <c r="M81" s="14"/>
      <c r="N81" s="14"/>
      <c r="O81" s="14"/>
      <c r="P81" s="14"/>
      <c r="Q81" s="14"/>
      <c r="R81" s="14"/>
      <c r="S81" s="14"/>
      <c r="T81" s="13"/>
      <c r="U81" s="17"/>
    </row>
    <row r="82" spans="2:21" x14ac:dyDescent="0.2">
      <c r="B82" s="12">
        <v>74</v>
      </c>
      <c r="C82" s="13"/>
      <c r="D82" s="14"/>
      <c r="E82" s="15" t="str">
        <f>IF(ISNA(VLOOKUP(Table1[[#This Row],[Raised by]],Table2[],3,FALSE)),"",VLOOKUP(Table1[[#This Row],[Raised by]],Table2[],3,FALSE))</f>
        <v/>
      </c>
      <c r="F82" s="15" t="str">
        <f>IF(ISNA(VLOOKUP(Table1[[#This Row],[Raised by]],Table2[],4,FALSE)),"",VLOOKUP(Table1[[#This Row],[Raised by]],Table2[],4,FALSE))</f>
        <v/>
      </c>
      <c r="G82" s="14"/>
      <c r="H82" s="14"/>
      <c r="I82" s="14"/>
      <c r="J82" s="14"/>
      <c r="K82" s="14"/>
      <c r="L82" s="14"/>
      <c r="M82" s="14"/>
      <c r="N82" s="14"/>
      <c r="O82" s="14"/>
      <c r="P82" s="14"/>
      <c r="Q82" s="14"/>
      <c r="R82" s="14"/>
      <c r="S82" s="14"/>
      <c r="T82" s="13"/>
      <c r="U82" s="17"/>
    </row>
    <row r="83" spans="2:21" x14ac:dyDescent="0.2">
      <c r="B83" s="12">
        <v>75</v>
      </c>
      <c r="C83" s="13"/>
      <c r="D83" s="14"/>
      <c r="E83" s="15" t="str">
        <f>IF(ISNA(VLOOKUP(Table1[[#This Row],[Raised by]],Table2[],3,FALSE)),"",VLOOKUP(Table1[[#This Row],[Raised by]],Table2[],3,FALSE))</f>
        <v/>
      </c>
      <c r="F83" s="15" t="str">
        <f>IF(ISNA(VLOOKUP(Table1[[#This Row],[Raised by]],Table2[],4,FALSE)),"",VLOOKUP(Table1[[#This Row],[Raised by]],Table2[],4,FALSE))</f>
        <v/>
      </c>
      <c r="G83" s="14"/>
      <c r="H83" s="14"/>
      <c r="I83" s="14"/>
      <c r="J83" s="14"/>
      <c r="K83" s="14"/>
      <c r="L83" s="14"/>
      <c r="M83" s="14"/>
      <c r="N83" s="19"/>
      <c r="O83" s="14"/>
      <c r="P83" s="14"/>
      <c r="Q83" s="14"/>
      <c r="R83" s="14"/>
      <c r="S83" s="14"/>
      <c r="T83" s="13"/>
      <c r="U83" s="17"/>
    </row>
    <row r="84" spans="2:21" x14ac:dyDescent="0.2">
      <c r="B84" s="12">
        <v>76</v>
      </c>
      <c r="C84" s="13"/>
      <c r="D84" s="14"/>
      <c r="E84" s="15" t="str">
        <f>IF(ISNA(VLOOKUP(Table1[[#This Row],[Raised by]],Table2[],3,FALSE)),"",VLOOKUP(Table1[[#This Row],[Raised by]],Table2[],3,FALSE))</f>
        <v/>
      </c>
      <c r="F84" s="15" t="str">
        <f>IF(ISNA(VLOOKUP(Table1[[#This Row],[Raised by]],Table2[],4,FALSE)),"",VLOOKUP(Table1[[#This Row],[Raised by]],Table2[],4,FALSE))</f>
        <v/>
      </c>
      <c r="G84" s="14"/>
      <c r="H84" s="14"/>
      <c r="I84" s="14"/>
      <c r="J84" s="14"/>
      <c r="K84" s="14"/>
      <c r="L84" s="14"/>
      <c r="M84" s="14"/>
      <c r="N84" s="14"/>
      <c r="O84" s="14"/>
      <c r="P84" s="14"/>
      <c r="Q84" s="14"/>
      <c r="R84" s="14"/>
      <c r="S84" s="14"/>
      <c r="T84" s="13"/>
      <c r="U84" s="17"/>
    </row>
    <row r="85" spans="2:21" x14ac:dyDescent="0.2">
      <c r="B85" s="12">
        <v>77</v>
      </c>
      <c r="C85" s="13"/>
      <c r="D85" s="14"/>
      <c r="E85" s="15" t="str">
        <f>IF(ISNA(VLOOKUP(Table1[[#This Row],[Raised by]],Table2[],3,FALSE)),"",VLOOKUP(Table1[[#This Row],[Raised by]],Table2[],3,FALSE))</f>
        <v/>
      </c>
      <c r="F85" s="15" t="str">
        <f>IF(ISNA(VLOOKUP(Table1[[#This Row],[Raised by]],Table2[],4,FALSE)),"",VLOOKUP(Table1[[#This Row],[Raised by]],Table2[],4,FALSE))</f>
        <v/>
      </c>
      <c r="G85" s="14"/>
      <c r="H85" s="14"/>
      <c r="I85" s="14"/>
      <c r="J85" s="14"/>
      <c r="K85" s="14"/>
      <c r="L85" s="14"/>
      <c r="M85" s="14"/>
      <c r="N85" s="14"/>
      <c r="O85" s="14"/>
      <c r="P85" s="14"/>
      <c r="Q85" s="14"/>
      <c r="R85" s="14"/>
      <c r="S85" s="14"/>
      <c r="T85" s="13"/>
      <c r="U85" s="17"/>
    </row>
    <row r="86" spans="2:21" x14ac:dyDescent="0.2">
      <c r="B86" s="12">
        <v>78</v>
      </c>
      <c r="C86" s="13"/>
      <c r="D86" s="14"/>
      <c r="E86" s="15" t="str">
        <f>IF(ISNA(VLOOKUP(Table1[[#This Row],[Raised by]],Table2[],3,FALSE)),"",VLOOKUP(Table1[[#This Row],[Raised by]],Table2[],3,FALSE))</f>
        <v/>
      </c>
      <c r="F86" s="15" t="str">
        <f>IF(ISNA(VLOOKUP(Table1[[#This Row],[Raised by]],Table2[],4,FALSE)),"",VLOOKUP(Table1[[#This Row],[Raised by]],Table2[],4,FALSE))</f>
        <v/>
      </c>
      <c r="G86" s="14"/>
      <c r="H86" s="14"/>
      <c r="I86" s="14"/>
      <c r="J86" s="14"/>
      <c r="K86" s="14"/>
      <c r="L86" s="14"/>
      <c r="M86" s="14"/>
      <c r="N86" s="14"/>
      <c r="O86" s="14"/>
      <c r="P86" s="14"/>
      <c r="Q86" s="14"/>
      <c r="R86" s="14"/>
      <c r="S86" s="14"/>
      <c r="T86" s="13"/>
      <c r="U86" s="17"/>
    </row>
    <row r="87" spans="2:21" x14ac:dyDescent="0.2">
      <c r="B87" s="12">
        <v>79</v>
      </c>
      <c r="C87" s="13"/>
      <c r="D87" s="14"/>
      <c r="E87" s="15" t="str">
        <f>IF(ISNA(VLOOKUP(Table1[[#This Row],[Raised by]],Table2[],3,FALSE)),"",VLOOKUP(Table1[[#This Row],[Raised by]],Table2[],3,FALSE))</f>
        <v/>
      </c>
      <c r="F87" s="15" t="str">
        <f>IF(ISNA(VLOOKUP(Table1[[#This Row],[Raised by]],Table2[],4,FALSE)),"",VLOOKUP(Table1[[#This Row],[Raised by]],Table2[],4,FALSE))</f>
        <v/>
      </c>
      <c r="G87" s="14"/>
      <c r="H87" s="14"/>
      <c r="I87" s="14"/>
      <c r="J87" s="14"/>
      <c r="K87" s="14"/>
      <c r="L87" s="14"/>
      <c r="M87" s="14"/>
      <c r="N87" s="14"/>
      <c r="O87" s="14"/>
      <c r="P87" s="14"/>
      <c r="Q87" s="14"/>
      <c r="R87" s="14"/>
      <c r="S87" s="14"/>
      <c r="T87" s="13"/>
      <c r="U87" s="17"/>
    </row>
    <row r="88" spans="2:21" x14ac:dyDescent="0.2">
      <c r="B88" s="12">
        <v>80</v>
      </c>
      <c r="C88" s="13"/>
      <c r="D88" s="14"/>
      <c r="E88" s="15" t="str">
        <f>IF(ISNA(VLOOKUP(Table1[[#This Row],[Raised by]],Table2[],3,FALSE)),"",VLOOKUP(Table1[[#This Row],[Raised by]],Table2[],3,FALSE))</f>
        <v/>
      </c>
      <c r="F88" s="15" t="str">
        <f>IF(ISNA(VLOOKUP(Table1[[#This Row],[Raised by]],Table2[],4,FALSE)),"",VLOOKUP(Table1[[#This Row],[Raised by]],Table2[],4,FALSE))</f>
        <v/>
      </c>
      <c r="G88" s="14"/>
      <c r="H88" s="14"/>
      <c r="I88" s="14"/>
      <c r="J88" s="14"/>
      <c r="K88" s="14"/>
      <c r="L88" s="14"/>
      <c r="M88" s="14"/>
      <c r="N88" s="14"/>
      <c r="O88" s="14"/>
      <c r="P88" s="14"/>
      <c r="Q88" s="14"/>
      <c r="R88" s="14"/>
      <c r="S88" s="14"/>
      <c r="T88" s="13"/>
      <c r="U88" s="17"/>
    </row>
    <row r="89" spans="2:21" x14ac:dyDescent="0.2">
      <c r="B89" s="12">
        <v>81</v>
      </c>
      <c r="C89" s="13"/>
      <c r="D89" s="14"/>
      <c r="E89" s="15" t="str">
        <f>IF(ISNA(VLOOKUP(Table1[[#This Row],[Raised by]],Table2[],3,FALSE)),"",VLOOKUP(Table1[[#This Row],[Raised by]],Table2[],3,FALSE))</f>
        <v/>
      </c>
      <c r="F89" s="15" t="str">
        <f>IF(ISNA(VLOOKUP(Table1[[#This Row],[Raised by]],Table2[],4,FALSE)),"",VLOOKUP(Table1[[#This Row],[Raised by]],Table2[],4,FALSE))</f>
        <v/>
      </c>
      <c r="G89" s="14"/>
      <c r="H89" s="14"/>
      <c r="I89" s="14"/>
      <c r="J89" s="14"/>
      <c r="K89" s="14"/>
      <c r="L89" s="14"/>
      <c r="M89" s="14"/>
      <c r="N89" s="14"/>
      <c r="O89" s="14"/>
      <c r="P89" s="14"/>
      <c r="Q89" s="14"/>
      <c r="R89" s="14"/>
      <c r="S89" s="14"/>
      <c r="T89" s="13"/>
      <c r="U89" s="17"/>
    </row>
    <row r="90" spans="2:21" x14ac:dyDescent="0.2">
      <c r="B90" s="12">
        <v>82</v>
      </c>
      <c r="C90" s="13"/>
      <c r="D90" s="14"/>
      <c r="E90" s="15" t="str">
        <f>IF(ISNA(VLOOKUP(Table1[[#This Row],[Raised by]],Table2[],3,FALSE)),"",VLOOKUP(Table1[[#This Row],[Raised by]],Table2[],3,FALSE))</f>
        <v/>
      </c>
      <c r="F90" s="15" t="str">
        <f>IF(ISNA(VLOOKUP(Table1[[#This Row],[Raised by]],Table2[],4,FALSE)),"",VLOOKUP(Table1[[#This Row],[Raised by]],Table2[],4,FALSE))</f>
        <v/>
      </c>
      <c r="G90" s="14"/>
      <c r="H90" s="14"/>
      <c r="I90" s="14"/>
      <c r="J90" s="14"/>
      <c r="K90" s="14"/>
      <c r="L90" s="14"/>
      <c r="M90" s="14"/>
      <c r="N90" s="14"/>
      <c r="O90" s="14"/>
      <c r="P90" s="14"/>
      <c r="Q90" s="14"/>
      <c r="R90" s="14"/>
      <c r="S90" s="14"/>
      <c r="T90" s="13"/>
      <c r="U90" s="17"/>
    </row>
    <row r="91" spans="2:21" x14ac:dyDescent="0.2">
      <c r="B91" s="12">
        <v>83</v>
      </c>
      <c r="C91" s="13"/>
      <c r="D91" s="14"/>
      <c r="E91" s="15" t="str">
        <f>IF(ISNA(VLOOKUP(Table1[[#This Row],[Raised by]],Table2[],3,FALSE)),"",VLOOKUP(Table1[[#This Row],[Raised by]],Table2[],3,FALSE))</f>
        <v/>
      </c>
      <c r="F91" s="15" t="str">
        <f>IF(ISNA(VLOOKUP(Table1[[#This Row],[Raised by]],Table2[],4,FALSE)),"",VLOOKUP(Table1[[#This Row],[Raised by]],Table2[],4,FALSE))</f>
        <v/>
      </c>
      <c r="G91" s="14"/>
      <c r="H91" s="14"/>
      <c r="I91" s="14"/>
      <c r="J91" s="14"/>
      <c r="K91" s="14"/>
      <c r="L91" s="14"/>
      <c r="M91" s="14"/>
      <c r="N91" s="20"/>
      <c r="O91" s="14"/>
      <c r="P91" s="14"/>
      <c r="Q91" s="14"/>
      <c r="R91" s="14"/>
      <c r="S91" s="14"/>
      <c r="T91" s="13"/>
      <c r="U91" s="17"/>
    </row>
    <row r="92" spans="2:21" x14ac:dyDescent="0.2">
      <c r="B92" s="12">
        <v>84</v>
      </c>
      <c r="C92" s="13"/>
      <c r="D92" s="14"/>
      <c r="E92" s="15" t="str">
        <f>IF(ISNA(VLOOKUP(Table1[[#This Row],[Raised by]],Table2[],3,FALSE)),"",VLOOKUP(Table1[[#This Row],[Raised by]],Table2[],3,FALSE))</f>
        <v/>
      </c>
      <c r="F92" s="15" t="str">
        <f>IF(ISNA(VLOOKUP(Table1[[#This Row],[Raised by]],Table2[],4,FALSE)),"",VLOOKUP(Table1[[#This Row],[Raised by]],Table2[],4,FALSE))</f>
        <v/>
      </c>
      <c r="G92" s="14"/>
      <c r="H92" s="14"/>
      <c r="I92" s="14"/>
      <c r="J92" s="14"/>
      <c r="K92" s="14"/>
      <c r="L92" s="14"/>
      <c r="M92" s="14"/>
      <c r="N92" s="14"/>
      <c r="O92" s="14"/>
      <c r="P92" s="14"/>
      <c r="Q92" s="14"/>
      <c r="R92" s="14"/>
      <c r="S92" s="14"/>
      <c r="T92" s="13"/>
      <c r="U92" s="17"/>
    </row>
    <row r="93" spans="2:21" x14ac:dyDescent="0.2">
      <c r="B93" s="12">
        <v>85</v>
      </c>
      <c r="C93" s="13"/>
      <c r="D93" s="14"/>
      <c r="E93" s="15" t="str">
        <f>IF(ISNA(VLOOKUP(Table1[[#This Row],[Raised by]],Table2[],3,FALSE)),"",VLOOKUP(Table1[[#This Row],[Raised by]],Table2[],3,FALSE))</f>
        <v/>
      </c>
      <c r="F93" s="15" t="str">
        <f>IF(ISNA(VLOOKUP(Table1[[#This Row],[Raised by]],Table2[],4,FALSE)),"",VLOOKUP(Table1[[#This Row],[Raised by]],Table2[],4,FALSE))</f>
        <v/>
      </c>
      <c r="G93" s="14"/>
      <c r="H93" s="14"/>
      <c r="I93" s="14"/>
      <c r="J93" s="14"/>
      <c r="K93" s="14"/>
      <c r="L93" s="14"/>
      <c r="M93" s="14"/>
      <c r="N93" s="14"/>
      <c r="O93" s="14"/>
      <c r="P93" s="14"/>
      <c r="Q93" s="14"/>
      <c r="R93" s="14"/>
      <c r="S93" s="14"/>
      <c r="T93" s="13"/>
      <c r="U93" s="17"/>
    </row>
    <row r="94" spans="2:21" x14ac:dyDescent="0.2">
      <c r="B94" s="12">
        <v>86</v>
      </c>
      <c r="C94" s="13"/>
      <c r="D94" s="14"/>
      <c r="E94" s="15" t="str">
        <f>IF(ISNA(VLOOKUP(Table1[[#This Row],[Raised by]],Table2[],3,FALSE)),"",VLOOKUP(Table1[[#This Row],[Raised by]],Table2[],3,FALSE))</f>
        <v/>
      </c>
      <c r="F94" s="15" t="str">
        <f>IF(ISNA(VLOOKUP(Table1[[#This Row],[Raised by]],Table2[],4,FALSE)),"",VLOOKUP(Table1[[#This Row],[Raised by]],Table2[],4,FALSE))</f>
        <v/>
      </c>
      <c r="G94" s="14"/>
      <c r="H94" s="14"/>
      <c r="I94" s="14"/>
      <c r="J94" s="14"/>
      <c r="K94" s="14"/>
      <c r="L94" s="14"/>
      <c r="M94" s="14"/>
      <c r="N94" s="14"/>
      <c r="O94" s="14"/>
      <c r="P94" s="14"/>
      <c r="Q94" s="14"/>
      <c r="R94" s="14"/>
      <c r="S94" s="14"/>
      <c r="T94" s="13"/>
      <c r="U94" s="17"/>
    </row>
    <row r="95" spans="2:21" x14ac:dyDescent="0.2">
      <c r="B95" s="12">
        <v>87</v>
      </c>
      <c r="C95" s="13"/>
      <c r="D95" s="14"/>
      <c r="E95" s="15" t="str">
        <f>IF(ISNA(VLOOKUP(Table1[[#This Row],[Raised by]],Table2[],3,FALSE)),"",VLOOKUP(Table1[[#This Row],[Raised by]],Table2[],3,FALSE))</f>
        <v/>
      </c>
      <c r="F95" s="15" t="str">
        <f>IF(ISNA(VLOOKUP(Table1[[#This Row],[Raised by]],Table2[],4,FALSE)),"",VLOOKUP(Table1[[#This Row],[Raised by]],Table2[],4,FALSE))</f>
        <v/>
      </c>
      <c r="G95" s="14"/>
      <c r="H95" s="14"/>
      <c r="I95" s="14"/>
      <c r="J95" s="14"/>
      <c r="K95" s="14"/>
      <c r="L95" s="14"/>
      <c r="M95" s="14"/>
      <c r="N95" s="14"/>
      <c r="O95" s="14"/>
      <c r="P95" s="14"/>
      <c r="Q95" s="14"/>
      <c r="R95" s="14"/>
      <c r="S95" s="14"/>
      <c r="T95" s="13"/>
      <c r="U95" s="17"/>
    </row>
    <row r="96" spans="2:21" x14ac:dyDescent="0.2">
      <c r="B96" s="12">
        <v>88</v>
      </c>
      <c r="C96" s="13"/>
      <c r="D96" s="14"/>
      <c r="E96" s="15" t="str">
        <f>IF(ISNA(VLOOKUP(Table1[[#This Row],[Raised by]],Table2[],3,FALSE)),"",VLOOKUP(Table1[[#This Row],[Raised by]],Table2[],3,FALSE))</f>
        <v/>
      </c>
      <c r="F96" s="15" t="str">
        <f>IF(ISNA(VLOOKUP(Table1[[#This Row],[Raised by]],Table2[],4,FALSE)),"",VLOOKUP(Table1[[#This Row],[Raised by]],Table2[],4,FALSE))</f>
        <v/>
      </c>
      <c r="G96" s="14"/>
      <c r="H96" s="14"/>
      <c r="I96" s="14"/>
      <c r="J96" s="14"/>
      <c r="K96" s="14"/>
      <c r="L96" s="14"/>
      <c r="M96" s="14"/>
      <c r="N96" s="14"/>
      <c r="O96" s="14"/>
      <c r="P96" s="14"/>
      <c r="Q96" s="14"/>
      <c r="R96" s="14"/>
      <c r="S96" s="14"/>
      <c r="T96" s="13"/>
      <c r="U96" s="17"/>
    </row>
    <row r="97" spans="2:21" x14ac:dyDescent="0.2">
      <c r="B97" s="12">
        <v>89</v>
      </c>
      <c r="C97" s="13"/>
      <c r="D97" s="14"/>
      <c r="E97" s="15" t="str">
        <f>IF(ISNA(VLOOKUP(Table1[[#This Row],[Raised by]],Table2[],3,FALSE)),"",VLOOKUP(Table1[[#This Row],[Raised by]],Table2[],3,FALSE))</f>
        <v/>
      </c>
      <c r="F97" s="15" t="str">
        <f>IF(ISNA(VLOOKUP(Table1[[#This Row],[Raised by]],Table2[],4,FALSE)),"",VLOOKUP(Table1[[#This Row],[Raised by]],Table2[],4,FALSE))</f>
        <v/>
      </c>
      <c r="G97" s="14"/>
      <c r="H97" s="14"/>
      <c r="I97" s="14"/>
      <c r="J97" s="14"/>
      <c r="K97" s="14"/>
      <c r="L97" s="14"/>
      <c r="M97" s="14"/>
      <c r="N97" s="14"/>
      <c r="O97" s="14"/>
      <c r="P97" s="14"/>
      <c r="Q97" s="14"/>
      <c r="R97" s="14"/>
      <c r="S97" s="14"/>
      <c r="T97" s="13"/>
      <c r="U97" s="17"/>
    </row>
    <row r="98" spans="2:21" x14ac:dyDescent="0.2">
      <c r="B98" s="12">
        <v>90</v>
      </c>
      <c r="C98" s="13"/>
      <c r="D98" s="14"/>
      <c r="E98" s="15" t="str">
        <f>IF(ISNA(VLOOKUP(Table1[[#This Row],[Raised by]],Table2[],3,FALSE)),"",VLOOKUP(Table1[[#This Row],[Raised by]],Table2[],3,FALSE))</f>
        <v/>
      </c>
      <c r="F98" s="15" t="str">
        <f>IF(ISNA(VLOOKUP(Table1[[#This Row],[Raised by]],Table2[],4,FALSE)),"",VLOOKUP(Table1[[#This Row],[Raised by]],Table2[],4,FALSE))</f>
        <v/>
      </c>
      <c r="G98" s="14"/>
      <c r="H98" s="14"/>
      <c r="I98" s="14"/>
      <c r="J98" s="14"/>
      <c r="K98" s="14"/>
      <c r="L98" s="14"/>
      <c r="M98" s="14"/>
      <c r="N98" s="14"/>
      <c r="O98" s="14"/>
      <c r="P98" s="14"/>
      <c r="Q98" s="14"/>
      <c r="R98" s="14"/>
      <c r="S98" s="14"/>
      <c r="T98" s="13"/>
      <c r="U98" s="17"/>
    </row>
    <row r="99" spans="2:21" x14ac:dyDescent="0.2">
      <c r="B99" s="12">
        <v>91</v>
      </c>
      <c r="C99" s="13"/>
      <c r="D99" s="14"/>
      <c r="E99" s="15" t="str">
        <f>IF(ISNA(VLOOKUP(Table1[[#This Row],[Raised by]],Table2[],3,FALSE)),"",VLOOKUP(Table1[[#This Row],[Raised by]],Table2[],3,FALSE))</f>
        <v/>
      </c>
      <c r="F99" s="15" t="str">
        <f>IF(ISNA(VLOOKUP(Table1[[#This Row],[Raised by]],Table2[],4,FALSE)),"",VLOOKUP(Table1[[#This Row],[Raised by]],Table2[],4,FALSE))</f>
        <v/>
      </c>
      <c r="G99" s="14"/>
      <c r="H99" s="14"/>
      <c r="I99" s="14"/>
      <c r="J99" s="14"/>
      <c r="K99" s="14"/>
      <c r="L99" s="14"/>
      <c r="M99" s="14"/>
      <c r="N99" s="14"/>
      <c r="O99" s="14"/>
      <c r="P99" s="14"/>
      <c r="Q99" s="14"/>
      <c r="R99" s="14"/>
      <c r="S99" s="14"/>
      <c r="T99" s="13"/>
      <c r="U99" s="17"/>
    </row>
    <row r="100" spans="2:21" x14ac:dyDescent="0.2">
      <c r="B100" s="12">
        <v>92</v>
      </c>
      <c r="C100" s="13"/>
      <c r="D100" s="14"/>
      <c r="E100" s="15" t="str">
        <f>IF(ISNA(VLOOKUP(Table1[[#This Row],[Raised by]],Table2[],3,FALSE)),"",VLOOKUP(Table1[[#This Row],[Raised by]],Table2[],3,FALSE))</f>
        <v/>
      </c>
      <c r="F100" s="15" t="str">
        <f>IF(ISNA(VLOOKUP(Table1[[#This Row],[Raised by]],Table2[],4,FALSE)),"",VLOOKUP(Table1[[#This Row],[Raised by]],Table2[],4,FALSE))</f>
        <v/>
      </c>
      <c r="G100" s="14"/>
      <c r="H100" s="14"/>
      <c r="I100" s="14"/>
      <c r="J100" s="14"/>
      <c r="K100" s="14"/>
      <c r="L100" s="14"/>
      <c r="M100" s="14"/>
      <c r="N100" s="14"/>
      <c r="O100" s="14"/>
      <c r="P100" s="14"/>
      <c r="Q100" s="14"/>
      <c r="R100" s="14"/>
      <c r="S100" s="14"/>
      <c r="T100" s="13"/>
      <c r="U100" s="17"/>
    </row>
    <row r="101" spans="2:21" x14ac:dyDescent="0.2">
      <c r="B101" s="12">
        <v>93</v>
      </c>
      <c r="C101" s="13"/>
      <c r="D101" s="14"/>
      <c r="E101" s="15" t="str">
        <f>IF(ISNA(VLOOKUP(Table1[[#This Row],[Raised by]],Table2[],3,FALSE)),"",VLOOKUP(Table1[[#This Row],[Raised by]],Table2[],3,FALSE))</f>
        <v/>
      </c>
      <c r="F101" s="15" t="str">
        <f>IF(ISNA(VLOOKUP(Table1[[#This Row],[Raised by]],Table2[],4,FALSE)),"",VLOOKUP(Table1[[#This Row],[Raised by]],Table2[],4,FALSE))</f>
        <v/>
      </c>
      <c r="G101" s="14"/>
      <c r="H101" s="14"/>
      <c r="I101" s="14"/>
      <c r="J101" s="14"/>
      <c r="K101" s="14"/>
      <c r="L101" s="14"/>
      <c r="M101" s="14"/>
      <c r="N101" s="14"/>
      <c r="O101" s="14"/>
      <c r="P101" s="14"/>
      <c r="Q101" s="14"/>
      <c r="R101" s="14"/>
      <c r="S101" s="14"/>
      <c r="T101" s="13"/>
      <c r="U101" s="17"/>
    </row>
    <row r="102" spans="2:21" x14ac:dyDescent="0.2">
      <c r="B102" s="12">
        <v>94</v>
      </c>
      <c r="C102" s="13"/>
      <c r="D102" s="14"/>
      <c r="E102" s="15" t="str">
        <f>IF(ISNA(VLOOKUP(Table1[[#This Row],[Raised by]],Table2[],3,FALSE)),"",VLOOKUP(Table1[[#This Row],[Raised by]],Table2[],3,FALSE))</f>
        <v/>
      </c>
      <c r="F102" s="15" t="str">
        <f>IF(ISNA(VLOOKUP(Table1[[#This Row],[Raised by]],Table2[],4,FALSE)),"",VLOOKUP(Table1[[#This Row],[Raised by]],Table2[],4,FALSE))</f>
        <v/>
      </c>
      <c r="G102" s="14"/>
      <c r="H102" s="14"/>
      <c r="I102" s="14"/>
      <c r="J102" s="14"/>
      <c r="K102" s="14"/>
      <c r="L102" s="14"/>
      <c r="M102" s="14"/>
      <c r="N102" s="14"/>
      <c r="O102" s="14"/>
      <c r="P102" s="14"/>
      <c r="Q102" s="14"/>
      <c r="R102" s="14"/>
      <c r="S102" s="14"/>
      <c r="T102" s="13"/>
      <c r="U102" s="17"/>
    </row>
    <row r="103" spans="2:21" x14ac:dyDescent="0.2">
      <c r="B103" s="12">
        <v>95</v>
      </c>
      <c r="C103" s="13"/>
      <c r="D103" s="14"/>
      <c r="E103" s="15" t="str">
        <f>IF(ISNA(VLOOKUP(Table1[[#This Row],[Raised by]],Table2[],3,FALSE)),"",VLOOKUP(Table1[[#This Row],[Raised by]],Table2[],3,FALSE))</f>
        <v/>
      </c>
      <c r="F103" s="15" t="str">
        <f>IF(ISNA(VLOOKUP(Table1[[#This Row],[Raised by]],Table2[],4,FALSE)),"",VLOOKUP(Table1[[#This Row],[Raised by]],Table2[],4,FALSE))</f>
        <v/>
      </c>
      <c r="G103" s="14"/>
      <c r="H103" s="14"/>
      <c r="I103" s="14"/>
      <c r="J103" s="14"/>
      <c r="K103" s="14"/>
      <c r="L103" s="14"/>
      <c r="M103" s="14"/>
      <c r="N103" s="14"/>
      <c r="O103" s="14"/>
      <c r="P103" s="14"/>
      <c r="Q103" s="14"/>
      <c r="R103" s="14"/>
      <c r="S103" s="14"/>
      <c r="T103" s="13"/>
      <c r="U103" s="17"/>
    </row>
    <row r="104" spans="2:21" x14ac:dyDescent="0.2">
      <c r="B104" s="12">
        <v>96</v>
      </c>
      <c r="C104" s="13"/>
      <c r="D104" s="14"/>
      <c r="E104" s="15" t="str">
        <f>IF(ISNA(VLOOKUP(Table1[[#This Row],[Raised by]],Table2[],3,FALSE)),"",VLOOKUP(Table1[[#This Row],[Raised by]],Table2[],3,FALSE))</f>
        <v/>
      </c>
      <c r="F104" s="15" t="str">
        <f>IF(ISNA(VLOOKUP(Table1[[#This Row],[Raised by]],Table2[],4,FALSE)),"",VLOOKUP(Table1[[#This Row],[Raised by]],Table2[],4,FALSE))</f>
        <v/>
      </c>
      <c r="G104" s="14"/>
      <c r="H104" s="14"/>
      <c r="I104" s="14"/>
      <c r="J104" s="14"/>
      <c r="K104" s="14"/>
      <c r="L104" s="14"/>
      <c r="M104" s="14"/>
      <c r="N104" s="14"/>
      <c r="O104" s="14"/>
      <c r="P104" s="14"/>
      <c r="Q104" s="14"/>
      <c r="R104" s="14"/>
      <c r="S104" s="14"/>
      <c r="T104" s="13"/>
      <c r="U104" s="17"/>
    </row>
    <row r="105" spans="2:21" x14ac:dyDescent="0.2">
      <c r="B105" s="12">
        <v>97</v>
      </c>
      <c r="C105" s="13"/>
      <c r="D105" s="14"/>
      <c r="E105" s="15" t="str">
        <f>IF(ISNA(VLOOKUP(Table1[[#This Row],[Raised by]],Table2[],3,FALSE)),"",VLOOKUP(Table1[[#This Row],[Raised by]],Table2[],3,FALSE))</f>
        <v/>
      </c>
      <c r="F105" s="15" t="str">
        <f>IF(ISNA(VLOOKUP(Table1[[#This Row],[Raised by]],Table2[],4,FALSE)),"",VLOOKUP(Table1[[#This Row],[Raised by]],Table2[],4,FALSE))</f>
        <v/>
      </c>
      <c r="G105" s="14"/>
      <c r="H105" s="14"/>
      <c r="I105" s="14"/>
      <c r="J105" s="14"/>
      <c r="K105" s="14"/>
      <c r="L105" s="14"/>
      <c r="M105" s="14"/>
      <c r="N105" s="14"/>
      <c r="O105" s="14"/>
      <c r="P105" s="14"/>
      <c r="Q105" s="14"/>
      <c r="R105" s="14"/>
      <c r="S105" s="14"/>
      <c r="T105" s="13"/>
      <c r="U105" s="17"/>
    </row>
    <row r="106" spans="2:21" x14ac:dyDescent="0.2">
      <c r="B106" s="12">
        <v>98</v>
      </c>
      <c r="C106" s="13"/>
      <c r="D106" s="14"/>
      <c r="E106" s="15" t="str">
        <f>IF(ISNA(VLOOKUP(Table1[[#This Row],[Raised by]],Table2[],3,FALSE)),"",VLOOKUP(Table1[[#This Row],[Raised by]],Table2[],3,FALSE))</f>
        <v/>
      </c>
      <c r="F106" s="15" t="str">
        <f>IF(ISNA(VLOOKUP(Table1[[#This Row],[Raised by]],Table2[],4,FALSE)),"",VLOOKUP(Table1[[#This Row],[Raised by]],Table2[],4,FALSE))</f>
        <v/>
      </c>
      <c r="G106" s="14"/>
      <c r="H106" s="14"/>
      <c r="I106" s="14"/>
      <c r="J106" s="14"/>
      <c r="K106" s="14"/>
      <c r="L106" s="14"/>
      <c r="M106" s="14"/>
      <c r="N106" s="14"/>
      <c r="O106" s="14"/>
      <c r="P106" s="14"/>
      <c r="Q106" s="14"/>
      <c r="R106" s="14"/>
      <c r="S106" s="14"/>
      <c r="T106" s="13"/>
      <c r="U106" s="17"/>
    </row>
    <row r="107" spans="2:21" x14ac:dyDescent="0.2">
      <c r="B107" s="12">
        <v>99</v>
      </c>
      <c r="C107" s="13"/>
      <c r="D107" s="14"/>
      <c r="E107" s="15" t="str">
        <f>IF(ISNA(VLOOKUP(Table1[[#This Row],[Raised by]],Table2[],3,FALSE)),"",VLOOKUP(Table1[[#This Row],[Raised by]],Table2[],3,FALSE))</f>
        <v/>
      </c>
      <c r="F107" s="15" t="str">
        <f>IF(ISNA(VLOOKUP(Table1[[#This Row],[Raised by]],Table2[],4,FALSE)),"",VLOOKUP(Table1[[#This Row],[Raised by]],Table2[],4,FALSE))</f>
        <v/>
      </c>
      <c r="G107" s="14"/>
      <c r="H107" s="14"/>
      <c r="I107" s="14"/>
      <c r="J107" s="14"/>
      <c r="K107" s="14"/>
      <c r="L107" s="14"/>
      <c r="M107" s="14"/>
      <c r="N107" s="14"/>
      <c r="O107" s="14"/>
      <c r="P107" s="14"/>
      <c r="Q107" s="14"/>
      <c r="R107" s="14"/>
      <c r="S107" s="14"/>
      <c r="T107" s="13"/>
      <c r="U107" s="17"/>
    </row>
    <row r="108" spans="2:21" x14ac:dyDescent="0.2">
      <c r="B108" s="12">
        <v>100</v>
      </c>
      <c r="C108" s="13"/>
      <c r="D108" s="14"/>
      <c r="E108" s="15" t="str">
        <f>IF(ISNA(VLOOKUP(Table1[[#This Row],[Raised by]],Table2[],3,FALSE)),"",VLOOKUP(Table1[[#This Row],[Raised by]],Table2[],3,FALSE))</f>
        <v/>
      </c>
      <c r="F108" s="15" t="str">
        <f>IF(ISNA(VLOOKUP(Table1[[#This Row],[Raised by]],Table2[],4,FALSE)),"",VLOOKUP(Table1[[#This Row],[Raised by]],Table2[],4,FALSE))</f>
        <v/>
      </c>
      <c r="G108" s="14"/>
      <c r="H108" s="14"/>
      <c r="I108" s="14"/>
      <c r="J108" s="14"/>
      <c r="K108" s="14"/>
      <c r="L108" s="14"/>
      <c r="M108" s="14"/>
      <c r="N108" s="14"/>
      <c r="O108" s="14"/>
      <c r="P108" s="14"/>
      <c r="Q108" s="14"/>
      <c r="R108" s="14"/>
      <c r="S108" s="14"/>
      <c r="T108" s="13"/>
      <c r="U108" s="17"/>
    </row>
  </sheetData>
  <sheetProtection formatRows="0" selectLockedCells="1" autoFilter="0"/>
  <mergeCells count="11">
    <mergeCell ref="B1:H1"/>
    <mergeCell ref="F5:H5"/>
    <mergeCell ref="B4:H4"/>
    <mergeCell ref="B5:E5"/>
    <mergeCell ref="L7:M7"/>
    <mergeCell ref="B6:E6"/>
    <mergeCell ref="B7:E7"/>
    <mergeCell ref="F6:H6"/>
    <mergeCell ref="F7:H7"/>
    <mergeCell ref="B2:G2"/>
    <mergeCell ref="B3:H3"/>
  </mergeCells>
  <dataValidations count="4">
    <dataValidation type="list" allowBlank="1" showInputMessage="1" showErrorMessage="1" sqref="D9:D108" xr:uid="{604DB6BA-CF6D-41E6-B7AF-A1055434E576}">
      <formula1>Issue_Raised_By</formula1>
    </dataValidation>
    <dataValidation type="list" allowBlank="1" showInputMessage="1" showErrorMessage="1" errorTitle="Invalid stream" error="Use the drill down list." sqref="G9:G108" xr:uid="{8D7EEDA3-F08C-4696-9024-D385453B9877}">
      <formula1>Stream</formula1>
    </dataValidation>
    <dataValidation type="list" errorStyle="information" allowBlank="1" showInputMessage="1" showErrorMessage="1" errorTitle="Business Process" error="For Workday Finance and HCM streams, use the drill down list to follow the process hierarchy. For Workday Students and any other streams, type manually the business process name." sqref="H9:H108" xr:uid="{A536276C-B0B9-4DF1-B7AF-B58957C70ACF}">
      <formula1>INDIRECT(G9)</formula1>
    </dataValidation>
    <dataValidation type="list" errorStyle="information" allowBlank="1" showInputMessage="1" showErrorMessage="1" errorTitle="Business Sub-Process:" error="For Workday Finance and HCM business processes, use the drill down list to follow the process hierarchy. For Workday Students and any other streams, type manually the business sub-process name." sqref="I9:I108" xr:uid="{D7DE6E36-BD89-48C4-86F7-09BAE6E21307}">
      <formula1>INDIRECT($H9)</formula1>
    </dataValidation>
  </dataValidations>
  <pageMargins left="0.7" right="0.7" top="0.75" bottom="0.75" header="0.3" footer="0.3"/>
  <pageSetup orientation="portrait" r:id="rId1"/>
  <drawing r:id="rId2"/>
  <legacyDrawing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xr:uid="{3065F6B5-3E9B-4E03-B705-28C62F9FE5C4}">
          <x14:formula1>
            <xm:f>'Reference Data'!$G$6:$G$8</xm:f>
          </x14:formula1>
          <xm:sqref>O9:O108</xm:sqref>
        </x14:dataValidation>
        <x14:dataValidation type="list" allowBlank="1" showInputMessage="1" showErrorMessage="1" xr:uid="{5DE61C84-DB5C-41AD-AE8B-D0C4F6C1A798}">
          <x14:formula1>
            <xm:f>'Reference Data'!$H$6:$H$8</xm:f>
          </x14:formula1>
          <xm:sqref>R9:R108</xm:sqref>
        </x14:dataValidation>
        <x14:dataValidation type="list" allowBlank="1" showInputMessage="1" showErrorMessage="1" xr:uid="{0C6CC1DE-0541-4AE7-8153-EEDF91C2D0E1}">
          <x14:formula1>
            <xm:f>'Reference Data'!$I$6:$I$8</xm:f>
          </x14:formula1>
          <xm:sqref>U9:U108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38A76-5B06-489A-A65B-010195343105}">
  <dimension ref="B1:J17"/>
  <sheetViews>
    <sheetView showGridLines="0" workbookViewId="0">
      <selection activeCell="N9" sqref="N9"/>
    </sheetView>
  </sheetViews>
  <sheetFormatPr defaultRowHeight="15" x14ac:dyDescent="0.25"/>
  <cols>
    <col min="1" max="1" width="2.7109375" customWidth="1"/>
    <col min="2" max="2" width="20.140625" bestFit="1" customWidth="1"/>
    <col min="3" max="3" width="16.28515625" bestFit="1" customWidth="1"/>
    <col min="4" max="4" width="8.5703125" bestFit="1" customWidth="1"/>
    <col min="5" max="5" width="5" bestFit="1" customWidth="1"/>
    <col min="6" max="7" width="11.28515625" bestFit="1" customWidth="1"/>
  </cols>
  <sheetData>
    <row r="1" spans="2:10" ht="50.1" customHeight="1" x14ac:dyDescent="0.25">
      <c r="B1" s="75" t="s">
        <v>20</v>
      </c>
      <c r="C1" s="75"/>
      <c r="D1" s="75"/>
      <c r="E1" s="75"/>
      <c r="F1" s="1"/>
    </row>
    <row r="2" spans="2:10" ht="18" customHeight="1" x14ac:dyDescent="0.25">
      <c r="B2" s="58" t="s">
        <v>19</v>
      </c>
      <c r="C2" s="59"/>
      <c r="D2" s="59"/>
      <c r="E2" s="59"/>
      <c r="F2" s="59"/>
      <c r="G2" s="73" t="str">
        <f>'Action &amp; Issue Log'!H2</f>
        <v>Version 1.0 - October 12, 2022</v>
      </c>
      <c r="H2" s="73"/>
      <c r="I2" s="73"/>
      <c r="J2" s="74"/>
    </row>
    <row r="3" spans="2:10" ht="65.099999999999994" customHeight="1" x14ac:dyDescent="0.25">
      <c r="B3" s="70" t="s">
        <v>28</v>
      </c>
      <c r="C3" s="71"/>
      <c r="D3" s="71"/>
      <c r="E3" s="71"/>
      <c r="F3" s="71"/>
      <c r="G3" s="71"/>
      <c r="H3" s="71"/>
      <c r="I3" s="71"/>
      <c r="J3" s="72"/>
    </row>
    <row r="5" spans="2:10" x14ac:dyDescent="0.25">
      <c r="B5" s="41" t="s">
        <v>31</v>
      </c>
      <c r="C5" s="42" t="s">
        <v>168</v>
      </c>
    </row>
    <row r="6" spans="2:10" x14ac:dyDescent="0.25">
      <c r="B6" s="41" t="s">
        <v>44</v>
      </c>
      <c r="C6" s="42" t="s">
        <v>168</v>
      </c>
    </row>
    <row r="7" spans="2:10" x14ac:dyDescent="0.25">
      <c r="B7" s="41" t="s">
        <v>45</v>
      </c>
      <c r="C7" s="42" t="s">
        <v>15</v>
      </c>
    </row>
    <row r="8" spans="2:10" x14ac:dyDescent="0.25">
      <c r="B8" s="41" t="s">
        <v>46</v>
      </c>
      <c r="C8" s="42" t="s">
        <v>15</v>
      </c>
    </row>
    <row r="9" spans="2:10" x14ac:dyDescent="0.25">
      <c r="B9" s="41" t="s">
        <v>157</v>
      </c>
      <c r="C9" s="42" t="s">
        <v>168</v>
      </c>
    </row>
    <row r="10" spans="2:10" x14ac:dyDescent="0.25">
      <c r="B10" s="41" t="s">
        <v>43</v>
      </c>
      <c r="C10" s="42" t="s">
        <v>168</v>
      </c>
      <c r="D10" s="42"/>
      <c r="E10" s="42"/>
      <c r="F10" s="42"/>
    </row>
    <row r="11" spans="2:10" x14ac:dyDescent="0.25">
      <c r="B11" s="41" t="s">
        <v>170</v>
      </c>
      <c r="C11" s="42" t="s">
        <v>168</v>
      </c>
      <c r="D11" s="42"/>
      <c r="E11" s="42"/>
      <c r="F11" s="42"/>
    </row>
    <row r="12" spans="2:10" x14ac:dyDescent="0.25">
      <c r="B12" s="41" t="s">
        <v>172</v>
      </c>
      <c r="C12" s="42" t="s">
        <v>168</v>
      </c>
      <c r="D12" s="42"/>
      <c r="E12" s="42"/>
      <c r="F12" s="42"/>
    </row>
    <row r="13" spans="2:10" x14ac:dyDescent="0.25">
      <c r="B13" s="41" t="s">
        <v>34</v>
      </c>
      <c r="C13" s="42" t="s">
        <v>15</v>
      </c>
      <c r="D13" s="42"/>
      <c r="E13" s="42"/>
      <c r="F13" s="42"/>
    </row>
    <row r="14" spans="2:10" x14ac:dyDescent="0.25">
      <c r="B14" s="42"/>
      <c r="C14" s="42"/>
      <c r="D14" s="42"/>
      <c r="E14" s="42"/>
      <c r="F14" s="42"/>
    </row>
    <row r="15" spans="2:10" x14ac:dyDescent="0.25">
      <c r="B15" s="41" t="s">
        <v>9</v>
      </c>
      <c r="C15" s="41" t="s">
        <v>39</v>
      </c>
    </row>
    <row r="16" spans="2:10" x14ac:dyDescent="0.25">
      <c r="B16" s="41" t="s">
        <v>41</v>
      </c>
      <c r="C16" s="42" t="s">
        <v>40</v>
      </c>
    </row>
    <row r="17" spans="2:3" x14ac:dyDescent="0.25">
      <c r="B17" s="45" t="s">
        <v>40</v>
      </c>
      <c r="C17" s="43"/>
    </row>
  </sheetData>
  <sheetProtection pivotTables="0"/>
  <mergeCells count="4">
    <mergeCell ref="B3:J3"/>
    <mergeCell ref="G2:J2"/>
    <mergeCell ref="B2:F2"/>
    <mergeCell ref="B1:E1"/>
  </mergeCell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32E58-ED8D-4B0F-806A-AF1F03C27C6E}">
  <dimension ref="B1:Q78"/>
  <sheetViews>
    <sheetView showGridLines="0" workbookViewId="0">
      <pane ySplit="5" topLeftCell="A6" activePane="bottomLeft" state="frozen"/>
      <selection pane="bottomLeft" activeCell="B2" sqref="B2:D2"/>
    </sheetView>
  </sheetViews>
  <sheetFormatPr defaultColWidth="9.140625" defaultRowHeight="12.75" x14ac:dyDescent="0.2"/>
  <cols>
    <col min="1" max="1" width="2.7109375" style="7" customWidth="1"/>
    <col min="2" max="2" width="19.140625" style="7" bestFit="1" customWidth="1"/>
    <col min="3" max="3" width="32.140625" style="7" bestFit="1" customWidth="1"/>
    <col min="4" max="4" width="50.7109375" style="7" customWidth="1"/>
    <col min="5" max="5" width="99.7109375" style="7" bestFit="1" customWidth="1"/>
    <col min="6" max="6" width="2.7109375" style="7" customWidth="1"/>
    <col min="7" max="7" width="12.5703125" style="7" bestFit="1" customWidth="1"/>
    <col min="8" max="8" width="11.42578125" style="7" bestFit="1" customWidth="1"/>
    <col min="9" max="9" width="35.7109375" style="7" customWidth="1"/>
    <col min="10" max="10" width="2.7109375" style="7" customWidth="1"/>
    <col min="11" max="11" width="16.140625" style="7" bestFit="1" customWidth="1"/>
    <col min="12" max="12" width="48.7109375" style="7" customWidth="1"/>
    <col min="13" max="13" width="52.7109375" style="7" customWidth="1"/>
    <col min="14" max="14" width="32.7109375" style="7" customWidth="1"/>
    <col min="15" max="15" width="52.7109375" style="7" customWidth="1"/>
    <col min="16" max="17" width="40.7109375" style="7" customWidth="1"/>
    <col min="18" max="16384" width="9.140625" style="7"/>
  </cols>
  <sheetData>
    <row r="1" spans="2:17" s="2" customFormat="1" ht="50.1" customHeight="1" x14ac:dyDescent="0.2">
      <c r="B1" s="81" t="s">
        <v>29</v>
      </c>
      <c r="C1" s="81"/>
      <c r="D1" s="81"/>
      <c r="E1" s="81"/>
      <c r="F1" s="1"/>
    </row>
    <row r="2" spans="2:17" s="2" customFormat="1" ht="18" customHeight="1" x14ac:dyDescent="0.25">
      <c r="B2" s="58" t="s">
        <v>19</v>
      </c>
      <c r="C2" s="59"/>
      <c r="D2" s="59"/>
      <c r="E2" s="52" t="str">
        <f>'Action &amp; Issue Log'!H2</f>
        <v>Version 1.0 - October 12, 2022</v>
      </c>
      <c r="F2"/>
      <c r="G2"/>
      <c r="H2"/>
      <c r="I2"/>
    </row>
    <row r="3" spans="2:17" s="2" customFormat="1" ht="39.950000000000003" customHeight="1" x14ac:dyDescent="0.25">
      <c r="B3" s="85" t="s">
        <v>169</v>
      </c>
      <c r="C3" s="86"/>
      <c r="D3" s="86"/>
      <c r="E3" s="87"/>
      <c r="F3"/>
      <c r="G3"/>
      <c r="H3"/>
      <c r="I3"/>
    </row>
    <row r="4" spans="2:17" s="2" customFormat="1" ht="18" customHeight="1" x14ac:dyDescent="0.2">
      <c r="B4" s="78" t="s">
        <v>21</v>
      </c>
      <c r="C4" s="79"/>
      <c r="D4" s="79"/>
      <c r="E4" s="80"/>
      <c r="G4" s="82" t="s">
        <v>22</v>
      </c>
      <c r="H4" s="83"/>
      <c r="I4" s="84"/>
      <c r="K4" s="76" t="s">
        <v>128</v>
      </c>
      <c r="L4" s="77"/>
      <c r="M4" s="77"/>
      <c r="N4" s="77"/>
      <c r="O4" s="77"/>
      <c r="P4" s="77"/>
      <c r="Q4" s="77"/>
    </row>
    <row r="5" spans="2:17" s="4" customFormat="1" ht="18" customHeight="1" x14ac:dyDescent="0.2">
      <c r="B5" s="11" t="s">
        <v>10</v>
      </c>
      <c r="C5" s="11" t="s">
        <v>23</v>
      </c>
      <c r="D5" s="11" t="s">
        <v>18</v>
      </c>
      <c r="E5" s="11" t="s">
        <v>16</v>
      </c>
      <c r="F5" s="3"/>
      <c r="G5" s="26" t="s">
        <v>1</v>
      </c>
      <c r="H5" s="27" t="s">
        <v>3</v>
      </c>
      <c r="I5" s="28" t="s">
        <v>4</v>
      </c>
      <c r="K5" s="47" t="s">
        <v>44</v>
      </c>
      <c r="L5" s="46" t="s">
        <v>47</v>
      </c>
      <c r="M5" s="51" t="s">
        <v>48</v>
      </c>
      <c r="N5" s="47" t="s">
        <v>49</v>
      </c>
      <c r="O5" s="47" t="s">
        <v>50</v>
      </c>
      <c r="P5" s="48" t="s">
        <v>131</v>
      </c>
      <c r="Q5" s="48" t="s">
        <v>130</v>
      </c>
    </row>
    <row r="6" spans="2:17" ht="15" x14ac:dyDescent="0.25">
      <c r="B6" s="29" t="s">
        <v>162</v>
      </c>
      <c r="C6" s="44"/>
      <c r="D6" s="31" t="s">
        <v>163</v>
      </c>
      <c r="E6" s="29" t="s">
        <v>164</v>
      </c>
      <c r="G6" s="38" t="s">
        <v>11</v>
      </c>
      <c r="H6" s="29" t="s">
        <v>12</v>
      </c>
      <c r="I6" s="39" t="s">
        <v>7</v>
      </c>
      <c r="K6" s="38" t="s">
        <v>158</v>
      </c>
      <c r="L6" s="38" t="s">
        <v>51</v>
      </c>
      <c r="M6" s="51" t="s">
        <v>51</v>
      </c>
      <c r="N6" s="38" t="s">
        <v>52</v>
      </c>
      <c r="O6" s="51" t="s">
        <v>52</v>
      </c>
      <c r="P6" s="50" t="s">
        <v>167</v>
      </c>
      <c r="Q6" s="50" t="s">
        <v>166</v>
      </c>
    </row>
    <row r="7" spans="2:17" ht="15" x14ac:dyDescent="0.25">
      <c r="B7" s="29"/>
      <c r="C7" s="44"/>
      <c r="D7" s="31"/>
      <c r="E7" s="29"/>
      <c r="G7" s="38" t="s">
        <v>5</v>
      </c>
      <c r="H7" s="29" t="s">
        <v>13</v>
      </c>
      <c r="I7" s="39" t="s">
        <v>17</v>
      </c>
      <c r="K7" s="38" t="s">
        <v>159</v>
      </c>
      <c r="L7" s="38" t="s">
        <v>53</v>
      </c>
      <c r="M7" s="50" t="s">
        <v>54</v>
      </c>
      <c r="N7" s="38" t="s">
        <v>55</v>
      </c>
      <c r="O7" s="50" t="s">
        <v>132</v>
      </c>
    </row>
    <row r="8" spans="2:17" ht="15" x14ac:dyDescent="0.25">
      <c r="B8" s="29"/>
      <c r="C8" s="44"/>
      <c r="D8" s="31"/>
      <c r="E8" s="29"/>
      <c r="G8" s="38" t="s">
        <v>8</v>
      </c>
      <c r="H8" s="29" t="s">
        <v>6</v>
      </c>
      <c r="I8" s="39" t="s">
        <v>14</v>
      </c>
      <c r="K8" s="38" t="s">
        <v>160</v>
      </c>
      <c r="L8" s="38" t="s">
        <v>56</v>
      </c>
      <c r="M8" s="50" t="s">
        <v>57</v>
      </c>
      <c r="N8" s="38" t="s">
        <v>58</v>
      </c>
      <c r="O8" s="51" t="s">
        <v>55</v>
      </c>
    </row>
    <row r="9" spans="2:17" x14ac:dyDescent="0.2">
      <c r="B9" s="29"/>
      <c r="C9" s="30"/>
      <c r="D9" s="29"/>
      <c r="E9" s="29"/>
      <c r="K9" s="38" t="s">
        <v>161</v>
      </c>
      <c r="L9" s="38" t="s">
        <v>59</v>
      </c>
      <c r="M9" s="50" t="s">
        <v>60</v>
      </c>
      <c r="N9" s="38" t="s">
        <v>61</v>
      </c>
      <c r="O9" s="50" t="s">
        <v>133</v>
      </c>
    </row>
    <row r="10" spans="2:17" x14ac:dyDescent="0.2">
      <c r="B10" s="29"/>
      <c r="C10" s="30"/>
      <c r="D10" s="29"/>
      <c r="E10" s="29"/>
      <c r="K10" s="49"/>
      <c r="L10" s="38" t="s">
        <v>62</v>
      </c>
      <c r="M10" s="50" t="s">
        <v>63</v>
      </c>
      <c r="N10" s="38" t="s">
        <v>64</v>
      </c>
      <c r="O10" s="50" t="s">
        <v>134</v>
      </c>
    </row>
    <row r="11" spans="2:17" x14ac:dyDescent="0.2">
      <c r="B11" s="29"/>
      <c r="C11" s="32"/>
      <c r="D11" s="33"/>
      <c r="E11" s="29"/>
      <c r="K11" s="49"/>
      <c r="L11" s="38" t="s">
        <v>65</v>
      </c>
      <c r="M11" s="50" t="s">
        <v>66</v>
      </c>
      <c r="N11" s="38" t="s">
        <v>67</v>
      </c>
      <c r="O11" s="50" t="s">
        <v>135</v>
      </c>
    </row>
    <row r="12" spans="2:17" x14ac:dyDescent="0.2">
      <c r="B12" s="29"/>
      <c r="C12" s="30"/>
      <c r="D12" s="29"/>
      <c r="E12" s="29"/>
      <c r="K12" s="49"/>
      <c r="L12" s="38" t="s">
        <v>68</v>
      </c>
      <c r="M12" s="50" t="s">
        <v>69</v>
      </c>
      <c r="N12" s="38" t="s">
        <v>70</v>
      </c>
      <c r="O12" s="50" t="s">
        <v>136</v>
      </c>
    </row>
    <row r="13" spans="2:17" x14ac:dyDescent="0.2">
      <c r="B13" s="29"/>
      <c r="C13" s="30"/>
      <c r="D13" s="29"/>
      <c r="E13" s="29"/>
      <c r="K13" s="49"/>
      <c r="L13" s="38" t="s">
        <v>71</v>
      </c>
      <c r="M13" s="50" t="s">
        <v>72</v>
      </c>
      <c r="N13" s="38" t="s">
        <v>73</v>
      </c>
      <c r="O13" s="51" t="s">
        <v>58</v>
      </c>
    </row>
    <row r="14" spans="2:17" x14ac:dyDescent="0.2">
      <c r="B14" s="29"/>
      <c r="C14" s="30"/>
      <c r="D14" s="29"/>
      <c r="E14" s="29"/>
      <c r="K14" s="49"/>
      <c r="L14" s="38" t="s">
        <v>74</v>
      </c>
      <c r="M14" s="51" t="s">
        <v>53</v>
      </c>
      <c r="N14" s="38" t="s">
        <v>75</v>
      </c>
      <c r="O14" s="50" t="s">
        <v>137</v>
      </c>
    </row>
    <row r="15" spans="2:17" x14ac:dyDescent="0.2">
      <c r="B15" s="29"/>
      <c r="C15" s="30"/>
      <c r="D15" s="31"/>
      <c r="E15" s="29"/>
      <c r="K15" s="49"/>
      <c r="L15" s="49"/>
      <c r="M15" s="50" t="s">
        <v>76</v>
      </c>
      <c r="N15" s="38" t="s">
        <v>77</v>
      </c>
      <c r="O15" s="50" t="s">
        <v>138</v>
      </c>
    </row>
    <row r="16" spans="2:17" x14ac:dyDescent="0.2">
      <c r="B16" s="35"/>
      <c r="K16" s="49"/>
      <c r="L16" s="49"/>
      <c r="M16" s="50" t="s">
        <v>78</v>
      </c>
      <c r="N16" s="38" t="s">
        <v>79</v>
      </c>
      <c r="O16" s="51" t="s">
        <v>61</v>
      </c>
    </row>
    <row r="17" spans="2:15" ht="15" x14ac:dyDescent="0.25">
      <c r="K17" s="49"/>
      <c r="L17" s="49"/>
      <c r="M17" s="50" t="s">
        <v>80</v>
      </c>
      <c r="N17"/>
      <c r="O17" s="50" t="s">
        <v>139</v>
      </c>
    </row>
    <row r="18" spans="2:15" ht="15" x14ac:dyDescent="0.25">
      <c r="K18" s="49"/>
      <c r="L18" s="49"/>
      <c r="M18" s="50" t="s">
        <v>81</v>
      </c>
      <c r="N18"/>
      <c r="O18" s="51" t="s">
        <v>64</v>
      </c>
    </row>
    <row r="19" spans="2:15" ht="15" x14ac:dyDescent="0.25">
      <c r="K19" s="49"/>
      <c r="L19" s="49"/>
      <c r="M19" s="50" t="s">
        <v>82</v>
      </c>
      <c r="N19"/>
      <c r="O19" s="50" t="s">
        <v>140</v>
      </c>
    </row>
    <row r="20" spans="2:15" ht="15" x14ac:dyDescent="0.25">
      <c r="K20" s="49"/>
      <c r="L20" s="49"/>
      <c r="M20" s="50" t="s">
        <v>83</v>
      </c>
      <c r="N20"/>
      <c r="O20" s="50" t="s">
        <v>141</v>
      </c>
    </row>
    <row r="21" spans="2:15" ht="15" x14ac:dyDescent="0.25">
      <c r="K21" s="49"/>
      <c r="L21" s="49"/>
      <c r="M21" s="51" t="s">
        <v>56</v>
      </c>
      <c r="N21"/>
      <c r="O21" s="50" t="s">
        <v>142</v>
      </c>
    </row>
    <row r="22" spans="2:15" ht="15" x14ac:dyDescent="0.25">
      <c r="K22" s="49"/>
      <c r="L22" s="49"/>
      <c r="M22" s="50" t="s">
        <v>84</v>
      </c>
      <c r="N22"/>
      <c r="O22" s="51" t="s">
        <v>67</v>
      </c>
    </row>
    <row r="23" spans="2:15" s="36" customFormat="1" ht="15" x14ac:dyDescent="0.25">
      <c r="B23" s="7"/>
      <c r="C23" s="7"/>
      <c r="D23" s="7"/>
      <c r="E23" s="7"/>
      <c r="F23" s="7"/>
      <c r="K23" s="49"/>
      <c r="L23" s="49"/>
      <c r="M23" s="50" t="s">
        <v>85</v>
      </c>
      <c r="N23"/>
      <c r="O23" s="50" t="s">
        <v>143</v>
      </c>
    </row>
    <row r="24" spans="2:15" ht="15" x14ac:dyDescent="0.25">
      <c r="K24" s="49"/>
      <c r="L24" s="49"/>
      <c r="M24" s="50" t="s">
        <v>86</v>
      </c>
      <c r="N24"/>
      <c r="O24" s="51" t="s">
        <v>70</v>
      </c>
    </row>
    <row r="25" spans="2:15" ht="15" x14ac:dyDescent="0.25">
      <c r="B25" s="36"/>
      <c r="K25" s="49"/>
      <c r="L25" s="49"/>
      <c r="M25" s="50" t="s">
        <v>87</v>
      </c>
      <c r="N25"/>
      <c r="O25" s="50" t="s">
        <v>144</v>
      </c>
    </row>
    <row r="26" spans="2:15" ht="15" x14ac:dyDescent="0.25">
      <c r="K26" s="49"/>
      <c r="L26" s="49"/>
      <c r="M26" s="50" t="s">
        <v>88</v>
      </c>
      <c r="N26"/>
      <c r="O26" s="50" t="s">
        <v>145</v>
      </c>
    </row>
    <row r="27" spans="2:15" ht="15" x14ac:dyDescent="0.25">
      <c r="K27" s="49"/>
      <c r="L27" s="49"/>
      <c r="M27" s="50" t="s">
        <v>89</v>
      </c>
      <c r="N27"/>
      <c r="O27" s="50" t="s">
        <v>146</v>
      </c>
    </row>
    <row r="28" spans="2:15" ht="15" x14ac:dyDescent="0.25">
      <c r="K28" s="49"/>
      <c r="L28" s="49"/>
      <c r="M28" s="50" t="s">
        <v>90</v>
      </c>
      <c r="N28"/>
      <c r="O28" s="51" t="s">
        <v>73</v>
      </c>
    </row>
    <row r="29" spans="2:15" ht="15" x14ac:dyDescent="0.25">
      <c r="K29" s="49"/>
      <c r="L29" s="49"/>
      <c r="M29" s="51" t="s">
        <v>59</v>
      </c>
      <c r="N29"/>
      <c r="O29" s="50" t="s">
        <v>147</v>
      </c>
    </row>
    <row r="30" spans="2:15" ht="15" x14ac:dyDescent="0.25">
      <c r="K30" s="49"/>
      <c r="L30" s="49"/>
      <c r="M30" s="50" t="s">
        <v>91</v>
      </c>
      <c r="N30"/>
      <c r="O30" s="51" t="s">
        <v>75</v>
      </c>
    </row>
    <row r="31" spans="2:15" ht="15" x14ac:dyDescent="0.25">
      <c r="K31" s="49"/>
      <c r="L31" s="49"/>
      <c r="M31" s="50" t="s">
        <v>92</v>
      </c>
      <c r="N31"/>
      <c r="O31" s="50" t="s">
        <v>148</v>
      </c>
    </row>
    <row r="32" spans="2:15" ht="15" x14ac:dyDescent="0.25">
      <c r="K32" s="49"/>
      <c r="L32" s="49"/>
      <c r="M32" s="50" t="s">
        <v>93</v>
      </c>
      <c r="N32"/>
      <c r="O32" s="50" t="s">
        <v>149</v>
      </c>
    </row>
    <row r="33" spans="11:15" ht="15" x14ac:dyDescent="0.25">
      <c r="K33" s="49"/>
      <c r="L33" s="49"/>
      <c r="M33" s="50" t="s">
        <v>94</v>
      </c>
      <c r="N33"/>
      <c r="O33" s="50" t="s">
        <v>150</v>
      </c>
    </row>
    <row r="34" spans="11:15" ht="15" x14ac:dyDescent="0.25">
      <c r="K34" s="49"/>
      <c r="L34" s="49"/>
      <c r="M34" s="50" t="s">
        <v>95</v>
      </c>
      <c r="N34"/>
      <c r="O34" s="50" t="s">
        <v>151</v>
      </c>
    </row>
    <row r="35" spans="11:15" ht="15" x14ac:dyDescent="0.25">
      <c r="K35" s="49"/>
      <c r="L35" s="49"/>
      <c r="M35" s="50" t="s">
        <v>96</v>
      </c>
      <c r="N35"/>
      <c r="O35" s="51" t="s">
        <v>77</v>
      </c>
    </row>
    <row r="36" spans="11:15" ht="15" x14ac:dyDescent="0.25">
      <c r="K36" s="49"/>
      <c r="L36" s="49"/>
      <c r="M36" s="50" t="s">
        <v>97</v>
      </c>
      <c r="N36"/>
      <c r="O36" s="50" t="s">
        <v>152</v>
      </c>
    </row>
    <row r="37" spans="11:15" ht="15" x14ac:dyDescent="0.25">
      <c r="K37" s="49"/>
      <c r="L37" s="49"/>
      <c r="M37" s="50" t="s">
        <v>98</v>
      </c>
      <c r="N37"/>
      <c r="O37" s="51" t="s">
        <v>79</v>
      </c>
    </row>
    <row r="38" spans="11:15" ht="15" x14ac:dyDescent="0.25">
      <c r="K38" s="49"/>
      <c r="L38" s="49"/>
      <c r="M38" s="51" t="s">
        <v>62</v>
      </c>
      <c r="N38"/>
      <c r="O38" s="50" t="s">
        <v>153</v>
      </c>
    </row>
    <row r="39" spans="11:15" ht="15" x14ac:dyDescent="0.25">
      <c r="K39" s="49"/>
      <c r="L39" s="49"/>
      <c r="M39" s="50" t="s">
        <v>99</v>
      </c>
      <c r="N39"/>
      <c r="O39" s="50" t="s">
        <v>154</v>
      </c>
    </row>
    <row r="40" spans="11:15" ht="15" x14ac:dyDescent="0.25">
      <c r="K40" s="49"/>
      <c r="L40" s="49"/>
      <c r="M40" s="50" t="s">
        <v>100</v>
      </c>
      <c r="N40"/>
      <c r="O40" s="50" t="s">
        <v>155</v>
      </c>
    </row>
    <row r="41" spans="11:15" ht="15" x14ac:dyDescent="0.25">
      <c r="K41" s="49"/>
      <c r="L41" s="49"/>
      <c r="M41" s="50" t="s">
        <v>101</v>
      </c>
      <c r="N41"/>
      <c r="O41" s="50" t="s">
        <v>156</v>
      </c>
    </row>
    <row r="42" spans="11:15" ht="15" x14ac:dyDescent="0.25">
      <c r="K42" s="49"/>
      <c r="L42" s="49"/>
      <c r="M42" s="50" t="s">
        <v>102</v>
      </c>
      <c r="N42"/>
      <c r="O42"/>
    </row>
    <row r="43" spans="11:15" ht="15" x14ac:dyDescent="0.25">
      <c r="K43" s="49"/>
      <c r="L43" s="49"/>
      <c r="M43" s="50" t="s">
        <v>103</v>
      </c>
      <c r="N43"/>
      <c r="O43"/>
    </row>
    <row r="44" spans="11:15" ht="15" x14ac:dyDescent="0.25">
      <c r="K44" s="49"/>
      <c r="L44" s="49"/>
      <c r="M44" s="50" t="s">
        <v>104</v>
      </c>
      <c r="N44"/>
      <c r="O44"/>
    </row>
    <row r="45" spans="11:15" ht="15" x14ac:dyDescent="0.25">
      <c r="K45" s="49"/>
      <c r="L45" s="49"/>
      <c r="M45" s="50" t="s">
        <v>105</v>
      </c>
      <c r="N45"/>
      <c r="O45"/>
    </row>
    <row r="46" spans="11:15" ht="15" x14ac:dyDescent="0.25">
      <c r="K46" s="49"/>
      <c r="L46" s="49"/>
      <c r="M46" s="50" t="s">
        <v>106</v>
      </c>
      <c r="N46"/>
      <c r="O46"/>
    </row>
    <row r="47" spans="11:15" ht="15" x14ac:dyDescent="0.25">
      <c r="K47" s="49"/>
      <c r="L47" s="49"/>
      <c r="M47" s="51" t="s">
        <v>65</v>
      </c>
      <c r="N47"/>
      <c r="O47"/>
    </row>
    <row r="48" spans="11:15" ht="15" x14ac:dyDescent="0.25">
      <c r="K48" s="49"/>
      <c r="L48" s="49"/>
      <c r="M48" s="50" t="s">
        <v>107</v>
      </c>
      <c r="N48"/>
      <c r="O48"/>
    </row>
    <row r="49" spans="2:15" ht="15" x14ac:dyDescent="0.25">
      <c r="K49" s="49"/>
      <c r="L49" s="49"/>
      <c r="M49" s="50" t="s">
        <v>108</v>
      </c>
      <c r="N49"/>
      <c r="O49"/>
    </row>
    <row r="50" spans="2:15" ht="15" x14ac:dyDescent="0.25">
      <c r="K50" s="49"/>
      <c r="L50" s="49"/>
      <c r="M50" s="50" t="s">
        <v>109</v>
      </c>
      <c r="N50"/>
      <c r="O50"/>
    </row>
    <row r="51" spans="2:15" ht="15" x14ac:dyDescent="0.25">
      <c r="K51" s="49"/>
      <c r="L51" s="49"/>
      <c r="M51" s="51" t="s">
        <v>68</v>
      </c>
      <c r="N51"/>
      <c r="O51"/>
    </row>
    <row r="52" spans="2:15" ht="15" x14ac:dyDescent="0.25">
      <c r="K52" s="49"/>
      <c r="L52" s="49"/>
      <c r="M52" s="50" t="s">
        <v>110</v>
      </c>
      <c r="N52"/>
      <c r="O52"/>
    </row>
    <row r="53" spans="2:15" ht="15" x14ac:dyDescent="0.25">
      <c r="B53" s="35"/>
      <c r="K53" s="49"/>
      <c r="L53" s="49"/>
      <c r="M53" s="50" t="s">
        <v>111</v>
      </c>
      <c r="N53"/>
      <c r="O53"/>
    </row>
    <row r="54" spans="2:15" ht="15" x14ac:dyDescent="0.25">
      <c r="B54" s="35"/>
      <c r="C54" s="34"/>
      <c r="D54" s="34"/>
      <c r="K54" s="49"/>
      <c r="L54" s="49"/>
      <c r="M54" s="50" t="s">
        <v>112</v>
      </c>
      <c r="N54"/>
      <c r="O54"/>
    </row>
    <row r="55" spans="2:15" ht="15" x14ac:dyDescent="0.25">
      <c r="K55" s="49"/>
      <c r="L55" s="49"/>
      <c r="M55" s="50" t="s">
        <v>113</v>
      </c>
      <c r="N55"/>
      <c r="O55"/>
    </row>
    <row r="56" spans="2:15" ht="15" x14ac:dyDescent="0.25">
      <c r="K56" s="49"/>
      <c r="L56" s="49"/>
      <c r="M56" s="50" t="s">
        <v>114</v>
      </c>
      <c r="N56"/>
      <c r="O56"/>
    </row>
    <row r="57" spans="2:15" ht="15" x14ac:dyDescent="0.25">
      <c r="K57" s="49"/>
      <c r="L57" s="49"/>
      <c r="M57" s="50" t="s">
        <v>115</v>
      </c>
      <c r="N57"/>
      <c r="O57"/>
    </row>
    <row r="58" spans="2:15" ht="15" x14ac:dyDescent="0.25">
      <c r="C58" s="37"/>
      <c r="D58" s="37"/>
      <c r="K58" s="49"/>
      <c r="L58" s="49"/>
      <c r="M58" s="50" t="s">
        <v>116</v>
      </c>
      <c r="N58"/>
      <c r="O58"/>
    </row>
    <row r="59" spans="2:15" ht="15" x14ac:dyDescent="0.25">
      <c r="K59" s="49"/>
      <c r="L59" s="49"/>
      <c r="M59" s="50" t="s">
        <v>117</v>
      </c>
      <c r="N59"/>
      <c r="O59"/>
    </row>
    <row r="60" spans="2:15" ht="15" x14ac:dyDescent="0.25">
      <c r="K60" s="49"/>
      <c r="L60" s="49"/>
      <c r="M60" s="50" t="s">
        <v>118</v>
      </c>
      <c r="N60"/>
      <c r="O60"/>
    </row>
    <row r="61" spans="2:15" ht="15" x14ac:dyDescent="0.25">
      <c r="K61" s="49"/>
      <c r="L61" s="49"/>
      <c r="M61" s="50" t="s">
        <v>119</v>
      </c>
      <c r="N61"/>
      <c r="O61"/>
    </row>
    <row r="62" spans="2:15" ht="15" x14ac:dyDescent="0.25">
      <c r="K62" s="49"/>
      <c r="L62" s="49"/>
      <c r="M62" s="50" t="s">
        <v>120</v>
      </c>
      <c r="N62"/>
      <c r="O62"/>
    </row>
    <row r="63" spans="2:15" ht="15" x14ac:dyDescent="0.25">
      <c r="K63" s="49"/>
      <c r="L63" s="49"/>
      <c r="M63" s="51" t="s">
        <v>71</v>
      </c>
      <c r="N63"/>
      <c r="O63"/>
    </row>
    <row r="64" spans="2:15" ht="15" x14ac:dyDescent="0.25">
      <c r="K64" s="49"/>
      <c r="L64" s="49"/>
      <c r="M64" s="50" t="s">
        <v>121</v>
      </c>
      <c r="N64"/>
      <c r="O64"/>
    </row>
    <row r="65" spans="3:15" ht="15" x14ac:dyDescent="0.25">
      <c r="K65" s="49"/>
      <c r="L65" s="49"/>
      <c r="M65" s="50" t="s">
        <v>122</v>
      </c>
      <c r="N65"/>
      <c r="O65"/>
    </row>
    <row r="66" spans="3:15" ht="15" x14ac:dyDescent="0.25">
      <c r="K66" s="49"/>
      <c r="L66" s="49"/>
      <c r="M66" s="50" t="s">
        <v>123</v>
      </c>
      <c r="N66"/>
      <c r="O66"/>
    </row>
    <row r="67" spans="3:15" ht="15" x14ac:dyDescent="0.25">
      <c r="K67" s="49"/>
      <c r="L67" s="49"/>
      <c r="M67" s="50" t="s">
        <v>124</v>
      </c>
      <c r="N67"/>
      <c r="O67"/>
    </row>
    <row r="68" spans="3:15" ht="15" x14ac:dyDescent="0.25">
      <c r="K68" s="49"/>
      <c r="L68" s="49"/>
      <c r="M68" s="50" t="s">
        <v>125</v>
      </c>
      <c r="N68"/>
      <c r="O68"/>
    </row>
    <row r="69" spans="3:15" ht="15" x14ac:dyDescent="0.25">
      <c r="K69" s="49"/>
      <c r="L69" s="49"/>
      <c r="M69" s="50" t="s">
        <v>126</v>
      </c>
      <c r="N69"/>
      <c r="O69"/>
    </row>
    <row r="70" spans="3:15" ht="15" x14ac:dyDescent="0.25">
      <c r="K70" s="49"/>
      <c r="L70" s="49"/>
      <c r="M70" s="50" t="s">
        <v>127</v>
      </c>
      <c r="N70"/>
      <c r="O70"/>
    </row>
    <row r="71" spans="3:15" ht="15" x14ac:dyDescent="0.25">
      <c r="K71" s="49"/>
      <c r="L71" s="49"/>
      <c r="M71" s="51" t="s">
        <v>74</v>
      </c>
      <c r="N71"/>
      <c r="O71"/>
    </row>
    <row r="72" spans="3:15" x14ac:dyDescent="0.2">
      <c r="C72" s="37"/>
      <c r="D72" s="37"/>
    </row>
    <row r="73" spans="3:15" x14ac:dyDescent="0.2">
      <c r="C73" s="34"/>
      <c r="D73" s="34"/>
    </row>
    <row r="78" spans="3:15" x14ac:dyDescent="0.2">
      <c r="C78" s="37"/>
      <c r="D78" s="37"/>
    </row>
  </sheetData>
  <sheetProtection formatCells="0" formatColumns="0" formatRows="0" insertRows="0" autoFilter="0"/>
  <sortState ref="B6:E15">
    <sortCondition ref="B6:B15"/>
  </sortState>
  <mergeCells count="6">
    <mergeCell ref="K4:Q4"/>
    <mergeCell ref="B4:E4"/>
    <mergeCell ref="B1:E1"/>
    <mergeCell ref="G4:I4"/>
    <mergeCell ref="B3:E3"/>
    <mergeCell ref="B2:D2"/>
  </mergeCells>
  <pageMargins left="0.7" right="0.7" top="0.75" bottom="0.75" header="0.3" footer="0.3"/>
  <pageSetup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ED9655E65022B4ABDB6840EB28AC13B" ma:contentTypeVersion="8" ma:contentTypeDescription="Create a new document." ma:contentTypeScope="" ma:versionID="ed0ad0bb5250243e6f05e075569ac53f">
  <xsd:schema xmlns:xsd="http://www.w3.org/2001/XMLSchema" xmlns:xs="http://www.w3.org/2001/XMLSchema" xmlns:p="http://schemas.microsoft.com/office/2006/metadata/properties" xmlns:ns2="2d2d983d-0b5f-403a-b346-7beb4536713f" targetNamespace="http://schemas.microsoft.com/office/2006/metadata/properties" ma:root="true" ma:fieldsID="32a6056d79cf5ee0c2199872c4d58760" ns2:_="">
    <xsd:import namespace="2d2d983d-0b5f-403a-b346-7beb453671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2d983d-0b5f-403a-b346-7beb453671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30D0B-BBEF-4418-AC1E-E7E10DF234DB}">
  <ds:schemaRefs>
    <ds:schemaRef ds:uri="http://schemas.microsoft.com/sharepoint/v3/contenttype/forms"/>
  </ds:schemaRefs>
</ds:datastoreItem>
</file>

<file path=customXml/itemProps2.xml><?xml version="1.0" encoding="utf-8"?>
<ds:datastoreItem xmlns:ds="http://schemas.openxmlformats.org/officeDocument/2006/customXml" ds:itemID="{29BFE81F-750B-46A5-947D-B69A959881EA}">
  <ds:schemaRefs>
    <ds:schemaRef ds:uri="2d2d983d-0b5f-403a-b346-7beb4536713f"/>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3F852180-617F-4CC8-A6FA-4BD7C2831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2d983d-0b5f-403a-b346-7beb453671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30</vt:i4>
      </vt:variant>
    </vt:vector>
  </HeadingPairs>
  <TitlesOfParts>
    <vt:vector size="34" baseType="lpstr">
      <vt:lpstr>Action &amp; Issue Log</vt:lpstr>
      <vt:lpstr>Pivot</vt:lpstr>
      <vt:lpstr>Reference Data</vt:lpstr>
      <vt:lpstr>Dashboard</vt:lpstr>
      <vt:lpstr>_1._Capital_and_Asset_Accounting</vt:lpstr>
      <vt:lpstr>_1._Create_Position</vt:lpstr>
      <vt:lpstr>_10._Benefits</vt:lpstr>
      <vt:lpstr>_11._Time_Tracking_and_Absence</vt:lpstr>
      <vt:lpstr>_2._Project_Accounting</vt:lpstr>
      <vt:lpstr>_2._Recruitment_Process</vt:lpstr>
      <vt:lpstr>_3._Direct_Hire</vt:lpstr>
      <vt:lpstr>_3._Financial_Accounting_and_Institutional_Reporting</vt:lpstr>
      <vt:lpstr>_4._Banking_and_Settlement_Process</vt:lpstr>
      <vt:lpstr>_4._Onboarding</vt:lpstr>
      <vt:lpstr>_5._Change_Job</vt:lpstr>
      <vt:lpstr>_5._Supplier_Accounts_and_Procurement</vt:lpstr>
      <vt:lpstr>_6._Termination</vt:lpstr>
      <vt:lpstr>_6._Travel_and_Expense_Management</vt:lpstr>
      <vt:lpstr>_7._Academic_Appointments</vt:lpstr>
      <vt:lpstr>_7._Customer_Accounts_and_Revenue_Accounting</vt:lpstr>
      <vt:lpstr>_8._Costing_Allocations</vt:lpstr>
      <vt:lpstr>_8._Research_and_Post_Award_Grant_Admissions</vt:lpstr>
      <vt:lpstr>_9._Compensation</vt:lpstr>
      <vt:lpstr>_9._Finance_Reporting_and_Review</vt:lpstr>
      <vt:lpstr>Enter_data_manually</vt:lpstr>
      <vt:lpstr>How_Issue_Was_Closed</vt:lpstr>
      <vt:lpstr>Issue_Priority</vt:lpstr>
      <vt:lpstr>Issue_Raised_By</vt:lpstr>
      <vt:lpstr>Issue_Status</vt:lpstr>
      <vt:lpstr>Non_Workday</vt:lpstr>
      <vt:lpstr>Stream</vt:lpstr>
      <vt:lpstr>Workday_Finance</vt:lpstr>
      <vt:lpstr>Workday_HCM</vt:lpstr>
      <vt:lpstr>Workday_Student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Fiuza, Alexis</dc:creator>
  <cp:keywords/>
  <dc:description/>
  <cp:lastModifiedBy>Fiuza, Alex</cp:lastModifiedBy>
  <cp:revision/>
  <dcterms:created xsi:type="dcterms:W3CDTF">2020-02-04T18:24:44Z</dcterms:created>
  <dcterms:modified xsi:type="dcterms:W3CDTF">2022-10-17T23:18:38Z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0x0101009ED9655E65022B4ABDB6840EB28AC13B</vt:lpwstr>
  </property>
</Properties>
</file>