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filterPrivacy="1" codeName="ThisWorkbook"/>
  <xr:revisionPtr revIDLastSave="0" documentId="13_ncr:1_{64C9977C-5DF9-4FE0-B785-D0B673791679}" xr6:coauthVersionLast="36" xr6:coauthVersionMax="47" xr10:uidLastSave="{00000000-0000-0000-0000-000000000000}"/>
  <bookViews>
    <workbookView xWindow="0" yWindow="0" windowWidth="28800" windowHeight="12225" xr2:uid="{00000000-000D-0000-FFFF-FFFF00000000}"/>
  </bookViews>
  <sheets>
    <sheet name="Gantt Chart" sheetId="3" r:id="rId1"/>
    <sheet name="Reference Data" sheetId="5" r:id="rId2"/>
  </sheets>
  <externalReferences>
    <externalReference r:id="rId3"/>
  </externalReferences>
  <definedNames>
    <definedName name="factor">[1]Sales!$C$18</definedName>
    <definedName name="Holidays">'Reference Data'!$D$6:$L$26</definedName>
    <definedName name="Project_Status">'Reference Data'!$B$29:$B$34</definedName>
  </definedNames>
  <calcPr calcId="191029" concurrentCalc="0"/>
</workbook>
</file>

<file path=xl/calcChain.xml><?xml version="1.0" encoding="utf-8"?>
<calcChain xmlns="http://schemas.openxmlformats.org/spreadsheetml/2006/main">
  <c r="D54" i="3" l="1"/>
  <c r="D43" i="3"/>
  <c r="D32" i="3"/>
  <c r="D21" i="3"/>
  <c r="D10" i="3"/>
  <c r="H11" i="3"/>
  <c r="F12" i="3"/>
  <c r="H12" i="3"/>
  <c r="F13" i="3"/>
  <c r="H13" i="3"/>
  <c r="F14" i="3"/>
  <c r="H14" i="3"/>
  <c r="F15" i="3"/>
  <c r="H15" i="3"/>
  <c r="F16" i="3"/>
  <c r="H16" i="3"/>
  <c r="F17" i="3"/>
  <c r="H17" i="3"/>
  <c r="F18" i="3"/>
  <c r="H18" i="3"/>
  <c r="F19" i="3"/>
  <c r="H19" i="3"/>
  <c r="F20" i="3"/>
  <c r="H20" i="3"/>
  <c r="F22" i="3"/>
  <c r="H22" i="3"/>
  <c r="F23" i="3"/>
  <c r="H23" i="3"/>
  <c r="F24" i="3"/>
  <c r="H24" i="3"/>
  <c r="F25" i="3"/>
  <c r="H25" i="3"/>
  <c r="F26" i="3"/>
  <c r="H26" i="3"/>
  <c r="F27" i="3"/>
  <c r="H27" i="3"/>
  <c r="F28" i="3"/>
  <c r="H28" i="3"/>
  <c r="F29" i="3"/>
  <c r="H29" i="3"/>
  <c r="F30" i="3"/>
  <c r="H30" i="3"/>
  <c r="F31" i="3"/>
  <c r="H31" i="3"/>
  <c r="F33" i="3"/>
  <c r="H33" i="3"/>
  <c r="F34" i="3"/>
  <c r="H34" i="3"/>
  <c r="F35" i="3"/>
  <c r="H35" i="3"/>
  <c r="F36" i="3"/>
  <c r="H36" i="3"/>
  <c r="F37" i="3"/>
  <c r="H37" i="3"/>
  <c r="F38" i="3"/>
  <c r="H38" i="3"/>
  <c r="F39" i="3"/>
  <c r="H39" i="3"/>
  <c r="F40" i="3"/>
  <c r="H40" i="3"/>
  <c r="F41" i="3"/>
  <c r="H41" i="3"/>
  <c r="F42" i="3"/>
  <c r="H42" i="3"/>
  <c r="F44" i="3"/>
  <c r="H44" i="3"/>
  <c r="F45" i="3"/>
  <c r="H45" i="3"/>
  <c r="F46" i="3"/>
  <c r="H46" i="3"/>
  <c r="F47" i="3"/>
  <c r="H47" i="3"/>
  <c r="F48" i="3"/>
  <c r="H48" i="3"/>
  <c r="F49" i="3"/>
  <c r="H49" i="3"/>
  <c r="F50" i="3"/>
  <c r="H50" i="3"/>
  <c r="F51" i="3"/>
  <c r="H51" i="3"/>
  <c r="F52" i="3"/>
  <c r="H52" i="3"/>
  <c r="F53" i="3"/>
  <c r="H53" i="3"/>
  <c r="F55" i="3"/>
  <c r="H55" i="3"/>
  <c r="F56" i="3"/>
  <c r="H56" i="3"/>
  <c r="F57" i="3"/>
  <c r="H57" i="3"/>
  <c r="F58" i="3"/>
  <c r="H58" i="3"/>
  <c r="F59" i="3"/>
  <c r="H59" i="3"/>
  <c r="F60" i="3"/>
  <c r="H60" i="3"/>
  <c r="F61" i="3"/>
  <c r="H61" i="3"/>
  <c r="F62" i="3"/>
  <c r="H62" i="3"/>
  <c r="F63" i="3"/>
  <c r="H63" i="3"/>
  <c r="F64" i="3"/>
  <c r="E2" i="5"/>
  <c r="F11"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O9" i="3"/>
  <c r="NN9" i="3"/>
  <c r="NM9" i="3"/>
  <c r="NL9" i="3"/>
  <c r="NK9" i="3"/>
  <c r="NJ9" i="3"/>
  <c r="NI9" i="3"/>
  <c r="NI7" i="3"/>
  <c r="H21" i="3"/>
  <c r="F21" i="3"/>
  <c r="H10" i="3"/>
  <c r="F10" i="3"/>
  <c r="J9" i="3"/>
  <c r="I7" i="3"/>
  <c r="I9" i="3"/>
  <c r="K9" i="3"/>
  <c r="L9" i="3"/>
  <c r="M9" i="3"/>
  <c r="N9" i="3"/>
  <c r="O9" i="3"/>
  <c r="P9" i="3"/>
  <c r="P7" i="3"/>
  <c r="Q9" i="3"/>
  <c r="R9" i="3"/>
  <c r="S9" i="3"/>
  <c r="T9" i="3"/>
  <c r="U9" i="3"/>
  <c r="V9" i="3"/>
  <c r="W7" i="3"/>
  <c r="W9" i="3"/>
  <c r="X9" i="3"/>
  <c r="Y9" i="3"/>
  <c r="Z9" i="3"/>
  <c r="AA9" i="3"/>
  <c r="AB9" i="3"/>
  <c r="AC9" i="3"/>
  <c r="AD9" i="3"/>
  <c r="AD7" i="3"/>
  <c r="AE9" i="3"/>
  <c r="AF9" i="3"/>
  <c r="AG9" i="3"/>
  <c r="AH9" i="3"/>
  <c r="AI9" i="3"/>
  <c r="AJ9" i="3"/>
  <c r="AK7" i="3"/>
  <c r="AK9" i="3"/>
  <c r="AL9" i="3"/>
  <c r="AM9" i="3"/>
  <c r="AN9" i="3"/>
  <c r="AO9" i="3"/>
  <c r="AP9" i="3"/>
  <c r="AQ9" i="3"/>
  <c r="AR7" i="3"/>
  <c r="AR9" i="3"/>
  <c r="AS9" i="3"/>
  <c r="AT9" i="3"/>
  <c r="AU9" i="3"/>
  <c r="AV9" i="3"/>
  <c r="AW9" i="3"/>
  <c r="AX9" i="3"/>
  <c r="AY9" i="3"/>
  <c r="AY7" i="3"/>
  <c r="AZ9" i="3"/>
  <c r="BA9" i="3"/>
  <c r="BB9" i="3"/>
  <c r="BC9" i="3"/>
  <c r="BD9" i="3"/>
  <c r="BE9" i="3"/>
  <c r="BF9" i="3"/>
  <c r="BF7" i="3"/>
  <c r="BG9" i="3"/>
  <c r="BH9" i="3"/>
  <c r="BI9" i="3"/>
  <c r="BJ9" i="3"/>
  <c r="BK9" i="3"/>
  <c r="BL9" i="3"/>
  <c r="BM9" i="3"/>
  <c r="BM7" i="3"/>
  <c r="BN9" i="3"/>
  <c r="BO9" i="3"/>
  <c r="BP9" i="3"/>
  <c r="BQ9" i="3"/>
  <c r="BR9" i="3"/>
  <c r="BS9" i="3"/>
  <c r="BT7" i="3"/>
  <c r="BT9" i="3"/>
  <c r="BU9" i="3"/>
  <c r="BV9" i="3"/>
  <c r="BW9" i="3"/>
  <c r="BX9" i="3"/>
  <c r="BY9" i="3"/>
  <c r="BZ9" i="3"/>
  <c r="CA7" i="3"/>
  <c r="CA9" i="3"/>
  <c r="CB9" i="3"/>
  <c r="CC9" i="3"/>
  <c r="CD9" i="3"/>
  <c r="CE9" i="3"/>
  <c r="CF9" i="3"/>
  <c r="CG9" i="3"/>
  <c r="CH9" i="3"/>
  <c r="CH7" i="3"/>
  <c r="CI9" i="3"/>
  <c r="CJ9" i="3"/>
  <c r="CK9" i="3"/>
  <c r="CL9" i="3"/>
  <c r="CM9" i="3"/>
  <c r="CN9" i="3"/>
  <c r="CO9" i="3"/>
  <c r="CO7" i="3"/>
  <c r="CP9" i="3"/>
  <c r="CQ9" i="3"/>
  <c r="CR9" i="3"/>
  <c r="CS9" i="3"/>
  <c r="CT9" i="3"/>
  <c r="CU9" i="3"/>
  <c r="CV9" i="3"/>
  <c r="CV7" i="3"/>
  <c r="CW9" i="3"/>
  <c r="CX9" i="3"/>
  <c r="CY9" i="3"/>
  <c r="CZ9" i="3"/>
  <c r="DA9" i="3"/>
  <c r="DB9" i="3"/>
  <c r="DC7" i="3"/>
  <c r="DC9" i="3"/>
  <c r="DD9" i="3"/>
  <c r="DE9" i="3"/>
  <c r="DF9" i="3"/>
  <c r="DG9" i="3"/>
  <c r="DH9" i="3"/>
  <c r="DI9" i="3"/>
  <c r="DJ9" i="3"/>
  <c r="DJ7" i="3"/>
  <c r="DK9" i="3"/>
  <c r="DL9" i="3"/>
  <c r="DM9" i="3"/>
  <c r="DN9" i="3"/>
  <c r="DO9" i="3"/>
  <c r="DP9" i="3"/>
  <c r="DQ7" i="3"/>
  <c r="DQ9" i="3"/>
  <c r="DR9" i="3"/>
  <c r="DS9" i="3"/>
  <c r="DT9" i="3"/>
  <c r="DU9" i="3"/>
  <c r="DV9" i="3"/>
  <c r="DW9" i="3"/>
  <c r="DX7" i="3"/>
  <c r="DX9" i="3"/>
  <c r="DY9" i="3"/>
  <c r="DZ9" i="3"/>
  <c r="EA9" i="3"/>
  <c r="EB9" i="3"/>
  <c r="EC9" i="3"/>
  <c r="ED9" i="3"/>
  <c r="EE9" i="3"/>
  <c r="EE7" i="3"/>
  <c r="EF9" i="3"/>
  <c r="EG9" i="3"/>
  <c r="EH9" i="3"/>
  <c r="EI9" i="3"/>
  <c r="EJ9" i="3"/>
  <c r="EK9" i="3"/>
  <c r="EL9" i="3"/>
  <c r="EL7" i="3"/>
  <c r="EM9" i="3"/>
  <c r="EN9" i="3"/>
  <c r="EO9" i="3"/>
  <c r="EP9" i="3"/>
  <c r="EQ9" i="3"/>
  <c r="ER9" i="3"/>
  <c r="ES9" i="3"/>
  <c r="ES7" i="3"/>
  <c r="ET9" i="3"/>
  <c r="EU9" i="3"/>
  <c r="EV9" i="3"/>
  <c r="EW9" i="3"/>
  <c r="EX9" i="3"/>
  <c r="EY9" i="3"/>
  <c r="EZ9" i="3"/>
  <c r="EZ7" i="3"/>
  <c r="FA9" i="3"/>
  <c r="FB9" i="3"/>
  <c r="FC9" i="3"/>
  <c r="FD9" i="3"/>
  <c r="FE9" i="3"/>
  <c r="FF9" i="3"/>
  <c r="FG9" i="3"/>
  <c r="FG7" i="3"/>
  <c r="FH9" i="3"/>
  <c r="FI9" i="3"/>
  <c r="FJ9" i="3"/>
  <c r="FK9" i="3"/>
  <c r="FL9" i="3"/>
  <c r="FM9" i="3"/>
  <c r="FN9" i="3"/>
  <c r="FN7" i="3"/>
  <c r="FO9" i="3"/>
  <c r="FP9" i="3"/>
  <c r="FQ9" i="3"/>
  <c r="FR9" i="3"/>
  <c r="FS9" i="3"/>
  <c r="FT9" i="3"/>
  <c r="FU7" i="3"/>
  <c r="FU9" i="3"/>
  <c r="FV9" i="3"/>
  <c r="FW9" i="3"/>
  <c r="FX9" i="3"/>
  <c r="FY9" i="3"/>
  <c r="FZ9" i="3"/>
  <c r="GA9" i="3"/>
  <c r="GB7" i="3"/>
  <c r="GB9" i="3"/>
  <c r="GC9" i="3"/>
  <c r="GD9" i="3"/>
  <c r="GE9" i="3"/>
  <c r="GF9" i="3"/>
  <c r="GG9" i="3"/>
  <c r="GH9" i="3"/>
  <c r="GI7" i="3"/>
  <c r="GI9" i="3"/>
  <c r="GJ9" i="3"/>
  <c r="GK9" i="3"/>
  <c r="GL9" i="3"/>
  <c r="GM9" i="3"/>
  <c r="GN9" i="3"/>
  <c r="GO9" i="3"/>
  <c r="GP9" i="3"/>
  <c r="GP7" i="3"/>
  <c r="GQ9" i="3"/>
  <c r="GR9" i="3"/>
  <c r="GS9" i="3"/>
  <c r="GT9" i="3"/>
  <c r="GU9" i="3"/>
  <c r="GV9" i="3"/>
  <c r="GW7" i="3"/>
  <c r="GW9" i="3"/>
  <c r="GX9" i="3"/>
  <c r="GY9" i="3"/>
  <c r="GZ9" i="3"/>
  <c r="HA9" i="3"/>
  <c r="HB9" i="3"/>
  <c r="HC9" i="3"/>
  <c r="HD7" i="3"/>
  <c r="HD9" i="3"/>
  <c r="HE9" i="3"/>
  <c r="HF9" i="3"/>
  <c r="HG9" i="3"/>
  <c r="HH9" i="3"/>
  <c r="HI9" i="3"/>
  <c r="HJ9" i="3"/>
  <c r="HK7" i="3"/>
  <c r="HK9" i="3"/>
  <c r="HL9" i="3"/>
  <c r="HM9" i="3"/>
  <c r="HN9" i="3"/>
  <c r="HO9" i="3"/>
  <c r="HP9" i="3"/>
  <c r="HQ9" i="3"/>
  <c r="HR9" i="3"/>
  <c r="HR7" i="3"/>
  <c r="HS9" i="3"/>
  <c r="HT9" i="3"/>
  <c r="HU9" i="3"/>
  <c r="HV9" i="3"/>
  <c r="HW9" i="3"/>
  <c r="HX9" i="3"/>
  <c r="HY9" i="3"/>
  <c r="HY7" i="3"/>
  <c r="HZ9" i="3"/>
  <c r="IA9" i="3"/>
  <c r="IB9" i="3"/>
  <c r="IC9" i="3"/>
  <c r="ID9" i="3"/>
  <c r="IE9" i="3"/>
  <c r="IF9" i="3"/>
  <c r="IF7" i="3"/>
  <c r="IG9" i="3"/>
  <c r="IH9" i="3"/>
  <c r="II9" i="3"/>
  <c r="IJ9" i="3"/>
  <c r="IK9" i="3"/>
  <c r="IL9" i="3"/>
  <c r="IM9" i="3"/>
  <c r="IM7" i="3"/>
  <c r="IN9" i="3"/>
  <c r="IO9" i="3"/>
  <c r="IP9" i="3"/>
  <c r="IQ9" i="3"/>
  <c r="IR9" i="3"/>
  <c r="IS9" i="3"/>
  <c r="IT7" i="3"/>
  <c r="IT9" i="3"/>
  <c r="IU9" i="3"/>
  <c r="IV9" i="3"/>
  <c r="IW9" i="3"/>
  <c r="IX9" i="3"/>
  <c r="IY9" i="3"/>
  <c r="IZ9" i="3"/>
  <c r="JA7" i="3"/>
  <c r="JA9" i="3"/>
  <c r="JB9" i="3"/>
  <c r="JC9" i="3"/>
  <c r="JD9" i="3"/>
  <c r="JE9" i="3"/>
  <c r="JF9" i="3"/>
  <c r="JG9" i="3"/>
  <c r="JH9" i="3"/>
  <c r="JH7" i="3"/>
  <c r="JI9" i="3"/>
  <c r="JJ9" i="3"/>
  <c r="JK9" i="3"/>
  <c r="JL9" i="3"/>
  <c r="JM9" i="3"/>
  <c r="JN9" i="3"/>
  <c r="JO9" i="3"/>
  <c r="JO7" i="3"/>
  <c r="JP9" i="3"/>
  <c r="JQ9" i="3"/>
  <c r="JR9" i="3"/>
  <c r="JS9" i="3"/>
  <c r="JT9" i="3"/>
  <c r="JU9" i="3"/>
  <c r="JV7" i="3"/>
  <c r="JV9" i="3"/>
  <c r="JW9" i="3"/>
  <c r="JX9" i="3"/>
  <c r="JY9" i="3"/>
  <c r="JZ9" i="3"/>
  <c r="KA9" i="3"/>
  <c r="KB9" i="3"/>
  <c r="KC9" i="3"/>
  <c r="KC7" i="3"/>
  <c r="KD9" i="3"/>
  <c r="KE9" i="3"/>
  <c r="KF9" i="3"/>
  <c r="KG9" i="3"/>
  <c r="KH9" i="3"/>
  <c r="KI9" i="3"/>
  <c r="KJ7" i="3"/>
  <c r="KJ9" i="3"/>
  <c r="KK9" i="3"/>
  <c r="KL9" i="3"/>
  <c r="KM9" i="3"/>
  <c r="KN9" i="3"/>
  <c r="KO9" i="3"/>
  <c r="KP9" i="3"/>
  <c r="KQ9" i="3"/>
  <c r="KQ7" i="3"/>
  <c r="KR9" i="3"/>
  <c r="KS9" i="3"/>
  <c r="KT9" i="3"/>
  <c r="KU9" i="3"/>
  <c r="KV9" i="3"/>
  <c r="KW9" i="3"/>
  <c r="KX7" i="3"/>
  <c r="KX9" i="3"/>
  <c r="KY9" i="3"/>
  <c r="KZ9" i="3"/>
  <c r="LA9" i="3"/>
  <c r="LB9" i="3"/>
  <c r="LC9" i="3"/>
  <c r="LD9" i="3"/>
  <c r="LE9" i="3"/>
  <c r="LE7" i="3"/>
  <c r="LF9" i="3"/>
  <c r="LG9" i="3"/>
  <c r="LH9" i="3"/>
  <c r="LI9" i="3"/>
  <c r="LJ9" i="3"/>
  <c r="LK9" i="3"/>
  <c r="LL7" i="3"/>
  <c r="LL9" i="3"/>
  <c r="LM9" i="3"/>
  <c r="LN9" i="3"/>
  <c r="LO9" i="3"/>
  <c r="LP9" i="3"/>
  <c r="LQ9" i="3"/>
  <c r="LR9" i="3"/>
  <c r="LS9" i="3"/>
  <c r="LS7" i="3"/>
  <c r="LT9" i="3"/>
  <c r="LU9" i="3"/>
  <c r="LV9" i="3"/>
  <c r="LW9" i="3"/>
  <c r="LX9" i="3"/>
  <c r="LY9" i="3"/>
  <c r="LZ9" i="3"/>
  <c r="LZ7" i="3"/>
  <c r="MA9" i="3"/>
  <c r="MB9" i="3"/>
  <c r="MC9" i="3"/>
  <c r="MD9" i="3"/>
  <c r="ME9" i="3"/>
  <c r="MF9" i="3"/>
  <c r="MG9" i="3"/>
  <c r="MG7" i="3"/>
  <c r="MH9" i="3"/>
  <c r="MI9" i="3"/>
  <c r="MJ9" i="3"/>
  <c r="MK9" i="3"/>
  <c r="ML9" i="3"/>
  <c r="MM9" i="3"/>
  <c r="MN9" i="3"/>
  <c r="MN7" i="3"/>
  <c r="MO9" i="3"/>
  <c r="MP9" i="3"/>
  <c r="MQ9" i="3"/>
  <c r="MR9" i="3"/>
  <c r="MS9" i="3"/>
  <c r="MT9" i="3"/>
  <c r="MU9" i="3"/>
  <c r="MU7" i="3"/>
  <c r="MV9" i="3"/>
  <c r="MW9" i="3"/>
  <c r="MX9" i="3"/>
  <c r="MY9" i="3"/>
  <c r="MZ9" i="3"/>
  <c r="NA9" i="3"/>
  <c r="NB7" i="3"/>
  <c r="NB9" i="3"/>
  <c r="NC9" i="3"/>
  <c r="ND9" i="3"/>
  <c r="NE9" i="3"/>
  <c r="NF9" i="3"/>
  <c r="NG9" i="3"/>
  <c r="NH9" i="3"/>
  <c r="H64" i="3"/>
  <c r="H54" i="3"/>
  <c r="F54" i="3"/>
  <c r="H43" i="3"/>
  <c r="F43" i="3"/>
  <c r="H32" i="3"/>
  <c r="F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7AD2F743-2170-45B5-83A6-3C22A77B6D16}">
      <text>
        <r>
          <rPr>
            <sz val="9"/>
            <color indexed="81"/>
            <rFont val="Tahoma"/>
            <family val="2"/>
          </rPr>
          <t>A person or group who provides resources and support for the project, program, or portfolio for enabling success. The project sponsor is responsible for many aspects of the project, from initiating and ensuring the success, to approving and establishing parts of the project.</t>
        </r>
      </text>
    </comment>
    <comment ref="B7" authorId="0" shapeId="0" xr:uid="{D5C6D2A1-C93C-4E61-A83C-6FAE87DD2F89}">
      <text>
        <r>
          <rPr>
            <sz val="9"/>
            <color indexed="81"/>
            <rFont val="Tahoma"/>
            <family val="2"/>
          </rPr>
          <t>Organizational unit that the Sponsor belongs to.</t>
        </r>
      </text>
    </comment>
    <comment ref="B8" authorId="0" shapeId="0" xr:uid="{4AB9E91C-F927-44C1-B9D6-A3FA3EA48336}">
      <text>
        <r>
          <rPr>
            <sz val="9"/>
            <color indexed="81"/>
            <rFont val="Tahoma"/>
            <family val="2"/>
          </rPr>
          <t>For better formatting of the timeline, it is recommended to enter the 1st Monday of the week when the project starts.</t>
        </r>
      </text>
    </comment>
    <comment ref="F9" authorId="0" shapeId="0" xr:uid="{A36C5357-B631-413B-9020-EB5AE78744A3}">
      <text>
        <r>
          <rPr>
            <sz val="9"/>
            <color indexed="81"/>
            <rFont val="Tahoma"/>
            <family val="2"/>
          </rPr>
          <t>Start dates are automatically calculated, however, feel free to override any start date, specially if tasks are scheduled in parallel.</t>
        </r>
      </text>
    </comment>
    <comment ref="D10" authorId="0" shapeId="0" xr:uid="{A136D66C-02A4-45F6-A04D-24C96E888A26}">
      <text>
        <r>
          <rPr>
            <sz val="9"/>
            <color indexed="81"/>
            <rFont val="Tahoma"/>
            <family val="2"/>
          </rPr>
          <t>Weigthed average of progress of all tasks within this phase. Weight is based on total days.</t>
        </r>
      </text>
    </comment>
    <comment ref="F11" authorId="0" shapeId="0" xr:uid="{F8D158E4-98A7-4304-B9CA-BB87E2481A5B}">
      <text>
        <r>
          <rPr>
            <sz val="9"/>
            <color indexed="81"/>
            <rFont val="Tahoma"/>
            <family val="2"/>
          </rPr>
          <t>Automatically filled based on cell C8, which is recommended to be  the 1st Monday of the week when the project starts (or the next business day if a holiday). If the 1st task is not starting on the same date, fell free to override.</t>
        </r>
      </text>
    </comment>
  </commentList>
</comments>
</file>

<file path=xl/sharedStrings.xml><?xml version="1.0" encoding="utf-8"?>
<sst xmlns="http://schemas.openxmlformats.org/spreadsheetml/2006/main" count="223" uniqueCount="85">
  <si>
    <t>TASK</t>
  </si>
  <si>
    <t>ASSIGNED TO</t>
  </si>
  <si>
    <t>PROGRESS</t>
  </si>
  <si>
    <t>START</t>
  </si>
  <si>
    <t>END</t>
  </si>
  <si>
    <t xml:space="preserve"> Task 1</t>
  </si>
  <si>
    <t xml:space="preserve"> Task 2</t>
  </si>
  <si>
    <t xml:space="preserve"> Task 3</t>
  </si>
  <si>
    <t xml:space="preserve"> Task 4</t>
  </si>
  <si>
    <t>Resource 1</t>
  </si>
  <si>
    <t>Resource 2</t>
  </si>
  <si>
    <t>Resource 3</t>
  </si>
  <si>
    <t>Resource 4</t>
  </si>
  <si>
    <t>PROJECT PLAN TEMPLATE</t>
  </si>
  <si>
    <t>GENERAL INSTRUCTIONS</t>
  </si>
  <si>
    <t>GENERAL PROJECT INFORMATION</t>
  </si>
  <si>
    <t>PROJECT NAME</t>
  </si>
  <si>
    <t>PROJECT SPONSOR</t>
  </si>
  <si>
    <t>ORGANIZATIONAL UNIT</t>
  </si>
  <si>
    <t>PROJECT START</t>
  </si>
  <si>
    <t>PROJECT END</t>
  </si>
  <si>
    <t>DISPLAY WEEK</t>
  </si>
  <si>
    <t>TOTAL DAYS</t>
  </si>
  <si>
    <t>Statutory Holidays Observed at UBC</t>
  </si>
  <si>
    <t>https://hr.ubc.ca/working-ubc/statutory-holidays</t>
  </si>
  <si>
    <t>Month</t>
  </si>
  <si>
    <t>Statutory Holidays</t>
  </si>
  <si>
    <t>January</t>
  </si>
  <si>
    <t xml:space="preserve"> New Year’s Day</t>
  </si>
  <si>
    <t xml:space="preserve"> New Year’s Day (observed)</t>
  </si>
  <si>
    <t>February</t>
  </si>
  <si>
    <t xml:space="preserve"> Family Day</t>
  </si>
  <si>
    <t>April</t>
  </si>
  <si>
    <t xml:space="preserve"> Good Friday</t>
  </si>
  <si>
    <t xml:space="preserve"> Easter Monday*</t>
  </si>
  <si>
    <t>May</t>
  </si>
  <si>
    <t xml:space="preserve"> Victoria Day</t>
  </si>
  <si>
    <t>July</t>
  </si>
  <si>
    <t xml:space="preserve"> Canada Day</t>
  </si>
  <si>
    <t>August</t>
  </si>
  <si>
    <t xml:space="preserve"> BC Day</t>
  </si>
  <si>
    <t>September</t>
  </si>
  <si>
    <t xml:space="preserve"> Labour Day</t>
  </si>
  <si>
    <t>National Day for Truth and Reconciliation (TBC):</t>
  </si>
  <si>
    <t>October</t>
  </si>
  <si>
    <t xml:space="preserve"> Thanksgiving Day</t>
  </si>
  <si>
    <t>November</t>
  </si>
  <si>
    <t xml:space="preserve"> Remembrance Day</t>
  </si>
  <si>
    <t>December-January</t>
  </si>
  <si>
    <t xml:space="preserve"> Christmas Day </t>
  </si>
  <si>
    <t xml:space="preserve"> Boxing Day*</t>
  </si>
  <si>
    <t xml:space="preserve"> Christmas Day (observed)</t>
  </si>
  <si>
    <t>UBC's Seasonal Closure</t>
  </si>
  <si>
    <t>*UBC includes Easter Monday and Boxing Day on its list of statutory holidays.</t>
  </si>
  <si>
    <t xml:space="preserve"> Canada Day (observed)</t>
  </si>
  <si>
    <t xml:space="preserve"> Boxing Day* (observed)</t>
  </si>
  <si>
    <t>Version 1.0,  August 8 2022</t>
  </si>
  <si>
    <t>STATUS</t>
  </si>
  <si>
    <t>PROJECT STATUS</t>
  </si>
  <si>
    <t>Not Started</t>
  </si>
  <si>
    <t>In Progress</t>
  </si>
  <si>
    <t>Overdue</t>
  </si>
  <si>
    <t xml:space="preserve"> Task 5</t>
  </si>
  <si>
    <t xml:space="preserve"> Task 6</t>
  </si>
  <si>
    <t xml:space="preserve"> Task 7</t>
  </si>
  <si>
    <t xml:space="preserve"> Task 8</t>
  </si>
  <si>
    <t xml:space="preserve"> Task 9</t>
  </si>
  <si>
    <t>Resource 5</t>
  </si>
  <si>
    <t>Resource 6</t>
  </si>
  <si>
    <t>Resource 7</t>
  </si>
  <si>
    <t>Resource 8</t>
  </si>
  <si>
    <t>Resource 9</t>
  </si>
  <si>
    <t xml:space="preserve"> Task 10</t>
  </si>
  <si>
    <t>Resource 10</t>
  </si>
  <si>
    <t>Phase 1 - &lt;Phase Name&gt;</t>
  </si>
  <si>
    <t>Phase 5 - &lt;Phase Name&gt;</t>
  </si>
  <si>
    <t>Phase 4 - &lt;Phase Name&gt;</t>
  </si>
  <si>
    <t>Phase 3 - &lt;Phase Name&gt;</t>
  </si>
  <si>
    <t>Phase 2 - &lt;Phase Name&gt;</t>
  </si>
  <si>
    <t>REFERENCE DATA FOR GANTT CHART</t>
  </si>
  <si>
    <r>
      <t xml:space="preserve">Gantt charts are used to schedule and monitor specific tasks and resources over a project's lifespan. The visualization allows employees to get ahead of deadlines, track progress, and identify project milestones. Fill in the tasks to be performed along with team members to whom they are assigned, and the number of business days required. To add a task, insert a row and copy and paste the previous line into the new row. Revise the start and end date formulas, as well as the first start formula in the next phase to automatically adjust the dates. To remove a task, delete the row and update the first formula in the next phase once again. Update the Statutory Holidays on tab "Reference Data" to automatically take these into consideration when calculating end dates. If you have questions, contact us at operational.excellence@ubc.ca. 
Color key: </t>
    </r>
    <r>
      <rPr>
        <sz val="9"/>
        <color rgb="FF0055B7"/>
        <rFont val="Arial"/>
        <family val="2"/>
      </rPr>
      <t>user input</t>
    </r>
    <r>
      <rPr>
        <sz val="9"/>
        <color rgb="FF0C2344"/>
        <rFont val="Arial"/>
        <family val="2"/>
      </rPr>
      <t xml:space="preserve">; On timeline: </t>
    </r>
    <r>
      <rPr>
        <sz val="9"/>
        <color rgb="FF6AA84F"/>
        <rFont val="Arial"/>
        <family val="2"/>
      </rPr>
      <t>project start date</t>
    </r>
    <r>
      <rPr>
        <sz val="9"/>
        <color rgb="FF0C2344"/>
        <rFont val="Arial"/>
        <family val="2"/>
      </rPr>
      <t xml:space="preserve">, </t>
    </r>
    <r>
      <rPr>
        <sz val="9"/>
        <color rgb="FF00A7E1"/>
        <rFont val="Arial"/>
        <family val="2"/>
      </rPr>
      <t>today's date</t>
    </r>
    <r>
      <rPr>
        <sz val="9"/>
        <color rgb="FF0C2344"/>
        <rFont val="Arial"/>
        <family val="2"/>
      </rPr>
      <t xml:space="preserve">, </t>
    </r>
    <r>
      <rPr>
        <sz val="9"/>
        <color rgb="FFCC4125"/>
        <rFont val="Arial"/>
        <family val="2"/>
      </rPr>
      <t xml:space="preserve">project end date, </t>
    </r>
    <r>
      <rPr>
        <sz val="9"/>
        <color rgb="FFCC99FF"/>
        <rFont val="Arial"/>
        <family val="2"/>
      </rPr>
      <t>weekend and statutory holidays.</t>
    </r>
  </si>
  <si>
    <t>Statutory Holidays: The end dates displayed on the Gantt Chart are calculated based on start date plus the number of total (business) days. Saturdays, Sundays and statutory holidays are considered when calculating tasks' end dates. Update all statutory holidays and UBC's seasonal closure dates in this table. Use the link below to get the latest list of UBC's statutory holidays published by VP Human Resources.</t>
  </si>
  <si>
    <t>On Hold</t>
  </si>
  <si>
    <t>Cancelled</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</si>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</sst>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F800]dddd\,\ mmmm\ dd\,\ yyyy"/>
    <numFmt numFmtId="166" formatCode="ddd\,\ mmm\ dd\,\ yyyy"/>
  </numFmts>
  <fonts count="24" x14ac:knownFonts="1">
    <font>
      <sz val="10"/>
      <color rgb="FF000000"/>
      <name val="Arial"/>
    </font>
    <font>
      <sz val="10"/>
      <color theme="1"/>
      <name val="Arial"/>
      <family val="2"/>
    </font>
    <font>
      <b/>
      <sz val="10"/>
      <color theme="1"/>
      <name val="Arial"/>
      <family val="2"/>
    </font>
    <font>
      <sz val="10"/>
      <color rgb="FF0000FF"/>
      <name val="Arial"/>
      <family val="2"/>
    </font>
    <font>
      <sz val="10"/>
      <color rgb="FF000000"/>
      <name val="Arial"/>
      <family val="2"/>
    </font>
    <font>
      <sz val="11"/>
      <color theme="1"/>
      <name val="Arial"/>
      <family val="2"/>
      <scheme val="minor"/>
    </font>
    <font>
      <b/>
      <sz val="10"/>
      <color theme="0"/>
      <name val="Arial"/>
      <family val="2"/>
    </font>
    <font>
      <b/>
      <sz val="20"/>
      <color theme="0" tint="-0.499984740745262"/>
      <name val="Arial"/>
      <family val="2"/>
    </font>
    <font>
      <sz val="10"/>
      <color rgb="FF0C2344"/>
      <name val="Arial"/>
      <family val="2"/>
    </font>
    <font>
      <sz val="10"/>
      <color indexed="18"/>
      <name val="Arial"/>
      <family val="2"/>
    </font>
    <font>
      <b/>
      <sz val="10"/>
      <color rgb="FF0C2344"/>
      <name val="Arial"/>
      <family val="2"/>
    </font>
    <font>
      <sz val="9"/>
      <color indexed="81"/>
      <name val="Tahoma"/>
      <family val="2"/>
    </font>
    <font>
      <sz val="10"/>
      <color rgb="FF0055B7"/>
      <name val="Arial"/>
      <family val="2"/>
    </font>
    <font>
      <b/>
      <sz val="10"/>
      <color theme="0" tint="-0.499984740745262"/>
      <name val="Arial"/>
      <family val="2"/>
    </font>
    <font>
      <b/>
      <sz val="11"/>
      <color theme="0"/>
      <name val="Arial"/>
      <family val="2"/>
      <scheme val="minor"/>
    </font>
    <font>
      <u/>
      <sz val="10"/>
      <color theme="10"/>
      <name val="Arial"/>
      <family val="2"/>
    </font>
    <font>
      <i/>
      <sz val="9"/>
      <color theme="1"/>
      <name val="Arial"/>
      <family val="2"/>
      <scheme val="minor"/>
    </font>
    <font>
      <sz val="9"/>
      <color rgb="FF0C2344"/>
      <name val="Arial"/>
      <family val="2"/>
    </font>
    <font>
      <sz val="9"/>
      <color rgb="FF0055B7"/>
      <name val="Arial"/>
      <family val="2"/>
    </font>
    <font>
      <sz val="9"/>
      <color rgb="FF6AA84F"/>
      <name val="Arial"/>
      <family val="2"/>
    </font>
    <font>
      <sz val="9"/>
      <color rgb="FF00A7E1"/>
      <name val="Arial"/>
      <family val="2"/>
    </font>
    <font>
      <sz val="9"/>
      <color rgb="FFCC4125"/>
      <name val="Arial"/>
      <family val="2"/>
    </font>
    <font>
      <sz val="9"/>
      <color rgb="FFCC99FF"/>
      <name val="Arial"/>
      <family val="2"/>
    </font>
    <font>
      <b/>
      <sz val="10"/>
      <color rgb="FF0055B7"/>
      <name val="Arial"/>
      <family val="2"/>
    </font>
  </fonts>
  <fills count="9">
    <fill>
      <patternFill patternType="none"/>
    </fill>
    <fill>
      <patternFill patternType="gray125"/>
    </fill>
    <fill>
      <patternFill patternType="solid">
        <fgColor rgb="FF0C2344"/>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A5A5A5"/>
      </patternFill>
    </fill>
    <fill>
      <patternFill patternType="solid">
        <fgColor theme="0" tint="-4.9989318521683403E-2"/>
        <bgColor rgb="FFEFEFEF"/>
      </patternFill>
    </fill>
    <fill>
      <patternFill patternType="solid">
        <fgColor theme="0" tint="-4.9989318521683403E-2"/>
        <bgColor rgb="FFF3F3F3"/>
      </patternFill>
    </fill>
  </fills>
  <borders count="2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EFEFEF"/>
      </bottom>
      <diagonal/>
    </border>
    <border>
      <left/>
      <right/>
      <top style="thin">
        <color rgb="FFEFEFEF"/>
      </top>
      <bottom style="thin">
        <color rgb="FFEFEFEF"/>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right style="thin">
        <color auto="1"/>
      </right>
      <top/>
      <bottom/>
      <diagonal/>
    </border>
  </borders>
  <cellStyleXfs count="5">
    <xf numFmtId="0" fontId="0" fillId="0" borderId="0"/>
    <xf numFmtId="0" fontId="5" fillId="0" borderId="1"/>
    <xf numFmtId="0" fontId="4" fillId="0" borderId="1"/>
    <xf numFmtId="0" fontId="4" fillId="0" borderId="1"/>
    <xf numFmtId="0" fontId="15" fillId="0" borderId="0" applyNumberFormat="0" applyFill="0" applyBorder="0" applyAlignment="0" applyProtection="0"/>
  </cellStyleXfs>
  <cellXfs count="90">
    <xf numFmtId="0" fontId="0" fillId="0" borderId="0" xfId="0" applyFont="1" applyAlignment="1"/>
    <xf numFmtId="0" fontId="9" fillId="0" borderId="1" xfId="0" applyFont="1" applyFill="1" applyBorder="1" applyProtection="1"/>
    <xf numFmtId="0" fontId="9" fillId="4" borderId="1" xfId="0" applyFont="1" applyFill="1" applyBorder="1" applyProtection="1"/>
    <xf numFmtId="0" fontId="10" fillId="5" borderId="10" xfId="0" applyFont="1" applyFill="1" applyBorder="1" applyAlignment="1" applyProtection="1">
      <alignment horizontal="left" vertical="center" wrapText="1" indent="1"/>
    </xf>
    <xf numFmtId="0" fontId="13" fillId="0" borderId="9" xfId="0" applyFont="1" applyBorder="1" applyAlignment="1" applyProtection="1">
      <alignment vertical="center"/>
    </xf>
    <xf numFmtId="0" fontId="10" fillId="3" borderId="10" xfId="0" applyFont="1" applyFill="1" applyBorder="1" applyAlignment="1" applyProtection="1">
      <alignment horizontal="left" vertical="center" wrapText="1"/>
    </xf>
    <xf numFmtId="166" fontId="12" fillId="0" borderId="18" xfId="0" applyNumberFormat="1" applyFont="1" applyFill="1" applyBorder="1" applyAlignment="1" applyProtection="1">
      <alignment horizontal="left"/>
      <protection locked="0"/>
    </xf>
    <xf numFmtId="166" fontId="12" fillId="0" borderId="19" xfId="0" applyNumberFormat="1" applyFont="1" applyFill="1" applyBorder="1" applyAlignment="1" applyProtection="1">
      <alignment horizontal="left"/>
      <protection locked="0"/>
    </xf>
    <xf numFmtId="166" fontId="12" fillId="0" borderId="10" xfId="0" applyNumberFormat="1" applyFont="1" applyFill="1" applyBorder="1" applyAlignment="1" applyProtection="1">
      <alignment horizontal="left"/>
      <protection locked="0"/>
    </xf>
    <xf numFmtId="166" fontId="12" fillId="0" borderId="20" xfId="0" applyNumberFormat="1" applyFont="1" applyFill="1" applyBorder="1" applyAlignment="1" applyProtection="1">
      <alignment horizontal="left"/>
      <protection locked="0"/>
    </xf>
    <xf numFmtId="0" fontId="12" fillId="0" borderId="19" xfId="0" applyFont="1" applyBorder="1" applyProtection="1">
      <protection locked="0"/>
    </xf>
    <xf numFmtId="0" fontId="10" fillId="3" borderId="10" xfId="0" applyFont="1" applyFill="1" applyBorder="1" applyAlignment="1" applyProtection="1">
      <alignment horizontal="left" vertical="center" wrapText="1" indent="1"/>
    </xf>
    <xf numFmtId="0" fontId="7" fillId="0" borderId="9" xfId="0" applyFont="1" applyBorder="1" applyAlignment="1" applyProtection="1">
      <alignment vertical="center"/>
    </xf>
    <xf numFmtId="0" fontId="1" fillId="0" borderId="0" xfId="0" applyFont="1" applyAlignment="1" applyProtection="1">
      <alignment vertical="center"/>
    </xf>
    <xf numFmtId="0" fontId="4" fillId="0" borderId="0" xfId="0" applyFont="1" applyAlignment="1" applyProtection="1"/>
    <xf numFmtId="0" fontId="0" fillId="0" borderId="0" xfId="0" applyFont="1" applyAlignment="1" applyProtection="1"/>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8" fillId="3" borderId="14" xfId="0" applyFont="1" applyFill="1" applyBorder="1" applyProtection="1"/>
    <xf numFmtId="165" fontId="8" fillId="3" borderId="15" xfId="0" applyNumberFormat="1" applyFont="1" applyFill="1" applyBorder="1" applyAlignment="1" applyProtection="1"/>
    <xf numFmtId="0" fontId="8" fillId="3" borderId="16" xfId="0" applyFont="1" applyFill="1" applyBorder="1" applyProtection="1"/>
    <xf numFmtId="165" fontId="8" fillId="3" borderId="9" xfId="0" applyNumberFormat="1" applyFont="1" applyFill="1" applyBorder="1" applyAlignment="1" applyProtection="1"/>
    <xf numFmtId="0" fontId="8" fillId="3" borderId="11" xfId="0" applyFont="1" applyFill="1" applyBorder="1" applyProtection="1"/>
    <xf numFmtId="165" fontId="8" fillId="3" borderId="13" xfId="0" applyNumberFormat="1" applyFont="1" applyFill="1" applyBorder="1" applyAlignment="1" applyProtection="1"/>
    <xf numFmtId="0" fontId="8" fillId="0" borderId="0" xfId="0" applyFont="1" applyAlignment="1" applyProtection="1"/>
    <xf numFmtId="0" fontId="8" fillId="3" borderId="17" xfId="0" applyFont="1" applyFill="1" applyBorder="1" applyProtection="1"/>
    <xf numFmtId="165" fontId="8" fillId="3" borderId="1" xfId="0" applyNumberFormat="1" applyFont="1" applyFill="1" applyBorder="1" applyAlignment="1" applyProtection="1"/>
    <xf numFmtId="14" fontId="0" fillId="0" borderId="0" xfId="0" applyNumberFormat="1" applyFont="1" applyAlignment="1" applyProtection="1"/>
    <xf numFmtId="0" fontId="0" fillId="0" borderId="0" xfId="0" applyFont="1" applyAlignment="1" applyProtection="1">
      <alignment vertical="center"/>
    </xf>
    <xf numFmtId="0" fontId="15" fillId="0" borderId="1" xfId="4" applyBorder="1" applyAlignment="1" applyProtection="1">
      <alignment horizontal="left" vertical="center"/>
    </xf>
    <xf numFmtId="14" fontId="4" fillId="0" borderId="0" xfId="0" applyNumberFormat="1" applyFont="1" applyAlignment="1" applyProtection="1"/>
    <xf numFmtId="0" fontId="1" fillId="0" borderId="0" xfId="0" applyFont="1" applyAlignment="1" applyProtection="1">
      <alignment horizontal="center" vertical="center"/>
    </xf>
    <xf numFmtId="164" fontId="8" fillId="7" borderId="5" xfId="0" applyNumberFormat="1" applyFont="1" applyFill="1" applyBorder="1" applyAlignment="1" applyProtection="1">
      <alignment horizontal="center" vertical="center"/>
    </xf>
    <xf numFmtId="164" fontId="8" fillId="7" borderId="0" xfId="0" applyNumberFormat="1" applyFont="1" applyFill="1" applyAlignment="1" applyProtection="1">
      <alignment horizontal="center" vertical="center"/>
    </xf>
    <xf numFmtId="164" fontId="8" fillId="7" borderId="6" xfId="0" applyNumberFormat="1" applyFont="1" applyFill="1" applyBorder="1" applyAlignment="1" applyProtection="1">
      <alignment horizontal="center" vertical="center"/>
    </xf>
    <xf numFmtId="0" fontId="10" fillId="0" borderId="0" xfId="0" applyFont="1" applyAlignment="1" applyProtection="1">
      <alignment horizontal="center" vertical="center"/>
    </xf>
    <xf numFmtId="0" fontId="10" fillId="6" borderId="0" xfId="0" applyFont="1" applyFill="1" applyAlignment="1" applyProtection="1">
      <alignment horizontal="center" vertical="center"/>
    </xf>
    <xf numFmtId="9" fontId="2" fillId="0" borderId="0" xfId="0" applyNumberFormat="1" applyFont="1" applyAlignment="1" applyProtection="1">
      <alignment horizontal="center" vertical="center"/>
    </xf>
    <xf numFmtId="9" fontId="3" fillId="0" borderId="0" xfId="0" applyNumberFormat="1" applyFont="1" applyAlignment="1" applyProtection="1">
      <alignment horizontal="center" vertical="center"/>
    </xf>
    <xf numFmtId="9" fontId="1" fillId="0" borderId="0" xfId="0" applyNumberFormat="1" applyFont="1" applyProtection="1"/>
    <xf numFmtId="14" fontId="12" fillId="0" borderId="10" xfId="0" applyNumberFormat="1" applyFont="1" applyBorder="1" applyAlignment="1" applyProtection="1">
      <alignment horizontal="left" vertical="center" indent="1"/>
      <protection locked="0"/>
    </xf>
    <xf numFmtId="0" fontId="12" fillId="0" borderId="10" xfId="0" applyFont="1" applyBorder="1" applyAlignment="1" applyProtection="1">
      <alignment horizontal="left" vertical="center" indent="1"/>
      <protection locked="0"/>
    </xf>
    <xf numFmtId="0" fontId="23" fillId="8" borderId="0" xfId="0" applyFont="1" applyFill="1" applyAlignment="1" applyProtection="1">
      <alignment vertical="center"/>
      <protection locked="0"/>
    </xf>
    <xf numFmtId="0" fontId="2" fillId="8" borderId="0" xfId="0" applyFont="1" applyFill="1" applyAlignment="1" applyProtection="1">
      <alignment horizontal="center" vertical="center"/>
      <protection locked="0"/>
    </xf>
    <xf numFmtId="9" fontId="23" fillId="8" borderId="0" xfId="0" applyNumberFormat="1" applyFont="1" applyFill="1" applyAlignment="1" applyProtection="1">
      <alignment horizontal="center" vertical="center"/>
      <protection locked="0"/>
    </xf>
    <xf numFmtId="0" fontId="23" fillId="8" borderId="0" xfId="0" applyFont="1" applyFill="1" applyAlignment="1" applyProtection="1">
      <alignment horizontal="left" vertical="center" indent="1"/>
      <protection locked="0"/>
    </xf>
    <xf numFmtId="14" fontId="2" fillId="8" borderId="0" xfId="0" applyNumberFormat="1" applyFont="1" applyFill="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9" fontId="12" fillId="0" borderId="0" xfId="0" applyNumberFormat="1" applyFont="1" applyAlignment="1" applyProtection="1">
      <alignment horizontal="center" vertical="center"/>
      <protection locked="0"/>
    </xf>
    <xf numFmtId="9" fontId="12" fillId="0" borderId="0" xfId="0" applyNumberFormat="1" applyFont="1" applyAlignment="1" applyProtection="1">
      <alignment horizontal="left" vertical="center" indent="1"/>
      <protection locked="0"/>
    </xf>
    <xf numFmtId="14" fontId="12" fillId="0" borderId="0" xfId="0" applyNumberFormat="1" applyFont="1" applyAlignment="1" applyProtection="1">
      <alignment horizontal="center" vertical="center"/>
      <protection locked="0"/>
    </xf>
    <xf numFmtId="14" fontId="1" fillId="0" borderId="0" xfId="0" applyNumberFormat="1" applyFont="1" applyAlignment="1" applyProtection="1">
      <alignment horizontal="center" vertical="center"/>
      <protection locked="0"/>
    </xf>
    <xf numFmtId="0" fontId="1" fillId="0" borderId="8" xfId="0" applyFont="1" applyBorder="1" applyAlignment="1" applyProtection="1">
      <alignment horizontal="center" vertical="center"/>
      <protection locked="0"/>
    </xf>
    <xf numFmtId="14" fontId="2" fillId="8" borderId="0" xfId="0" applyNumberFormat="1" applyFont="1" applyFill="1" applyAlignment="1" applyProtection="1">
      <alignment horizontal="center"/>
      <protection locked="0"/>
    </xf>
    <xf numFmtId="0" fontId="2" fillId="8" borderId="8" xfId="0" applyFont="1" applyFill="1" applyBorder="1" applyAlignment="1" applyProtection="1">
      <alignment horizontal="center" vertical="center"/>
      <protection locked="0"/>
    </xf>
    <xf numFmtId="0" fontId="1" fillId="8" borderId="0" xfId="0" applyFont="1" applyFill="1" applyProtection="1">
      <protection locked="0"/>
    </xf>
    <xf numFmtId="0" fontId="12" fillId="8" borderId="0" xfId="0" applyFont="1" applyFill="1" applyAlignment="1" applyProtection="1">
      <alignment horizontal="left" indent="1"/>
      <protection locked="0"/>
    </xf>
    <xf numFmtId="14" fontId="1" fillId="8" borderId="0" xfId="0" applyNumberFormat="1" applyFont="1" applyFill="1" applyAlignment="1" applyProtection="1">
      <protection locked="0"/>
    </xf>
    <xf numFmtId="0" fontId="1" fillId="8" borderId="8" xfId="0"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protection locked="0"/>
    </xf>
    <xf numFmtId="0" fontId="1" fillId="0" borderId="8" xfId="0" applyFont="1" applyBorder="1" applyProtection="1">
      <protection locked="0"/>
    </xf>
    <xf numFmtId="0" fontId="4" fillId="0" borderId="0" xfId="0" applyFont="1" applyAlignment="1" applyProtection="1">
      <protection locked="0"/>
    </xf>
    <xf numFmtId="0" fontId="0" fillId="0" borderId="0" xfId="0" applyFont="1" applyAlignment="1" applyProtection="1">
      <protection locked="0"/>
    </xf>
    <xf numFmtId="0" fontId="10" fillId="6" borderId="21" xfId="0" applyFont="1" applyFill="1" applyBorder="1" applyAlignment="1" applyProtection="1">
      <alignment horizontal="center" vertical="center"/>
    </xf>
    <xf numFmtId="0" fontId="8" fillId="0" borderId="10" xfId="0" applyFont="1" applyFill="1" applyBorder="1" applyProtection="1"/>
    <xf numFmtId="14" fontId="10" fillId="7" borderId="2" xfId="0" applyNumberFormat="1" applyFont="1" applyFill="1" applyBorder="1" applyAlignment="1" applyProtection="1">
      <alignment horizontal="left" vertical="center"/>
    </xf>
    <xf numFmtId="0" fontId="8" fillId="3" borderId="3" xfId="0" applyFont="1" applyFill="1" applyBorder="1" applyProtection="1"/>
    <xf numFmtId="0" fontId="8" fillId="3" borderId="4" xfId="0" applyFont="1" applyFill="1" applyBorder="1" applyProtection="1"/>
    <xf numFmtId="0" fontId="7" fillId="0" borderId="9" xfId="0" applyFont="1" applyBorder="1" applyAlignment="1" applyProtection="1">
      <alignment horizontal="left" vertical="center"/>
    </xf>
    <xf numFmtId="0" fontId="12" fillId="0" borderId="11" xfId="0" applyNumberFormat="1" applyFont="1" applyBorder="1" applyAlignment="1" applyProtection="1">
      <alignment horizontal="left" vertical="center" indent="1"/>
      <protection locked="0"/>
    </xf>
    <xf numFmtId="0" fontId="12" fillId="0" borderId="13" xfId="0" applyNumberFormat="1" applyFont="1" applyBorder="1" applyAlignment="1" applyProtection="1">
      <alignment horizontal="left" vertical="center" indent="1"/>
      <protection locked="0"/>
    </xf>
    <xf numFmtId="0" fontId="12" fillId="0" borderId="12" xfId="0" applyNumberFormat="1" applyFont="1" applyBorder="1" applyAlignment="1" applyProtection="1">
      <alignment horizontal="left" vertical="center" indent="1"/>
      <protection locked="0"/>
    </xf>
    <xf numFmtId="0" fontId="10" fillId="3" borderId="10" xfId="0" applyFont="1" applyFill="1" applyBorder="1" applyAlignment="1" applyProtection="1">
      <alignment horizontal="left" vertical="center" wrapText="1" indent="1"/>
    </xf>
    <xf numFmtId="0" fontId="17" fillId="3" borderId="11" xfId="0" applyFont="1" applyFill="1" applyBorder="1" applyAlignment="1" applyProtection="1">
      <alignment horizontal="left" vertical="center" wrapText="1" indent="1"/>
    </xf>
    <xf numFmtId="0" fontId="17" fillId="3" borderId="13" xfId="0" applyFont="1" applyFill="1" applyBorder="1" applyAlignment="1" applyProtection="1">
      <alignment horizontal="left" vertical="center" wrapText="1" indent="1"/>
    </xf>
    <xf numFmtId="0" fontId="17" fillId="3" borderId="12" xfId="0" applyFont="1" applyFill="1" applyBorder="1" applyAlignment="1" applyProtection="1">
      <alignment horizontal="left" vertical="center" wrapText="1" indent="1"/>
    </xf>
    <xf numFmtId="0" fontId="6" fillId="2" borderId="11" xfId="0" applyFont="1" applyFill="1" applyBorder="1" applyAlignment="1" applyProtection="1">
      <alignment horizontal="left" vertical="center" indent="1"/>
    </xf>
    <xf numFmtId="0" fontId="6" fillId="2" borderId="13" xfId="0" applyFont="1" applyFill="1" applyBorder="1" applyAlignment="1" applyProtection="1">
      <alignment horizontal="left" vertical="center" indent="1"/>
    </xf>
    <xf numFmtId="0" fontId="6" fillId="2" borderId="13" xfId="0" applyFont="1" applyFill="1" applyBorder="1" applyAlignment="1" applyProtection="1">
      <alignment horizontal="right" vertical="center"/>
    </xf>
    <xf numFmtId="0" fontId="6" fillId="2" borderId="12" xfId="0" applyFont="1" applyFill="1" applyBorder="1" applyAlignment="1" applyProtection="1">
      <alignment horizontal="left" vertical="center" indent="1"/>
    </xf>
    <xf numFmtId="0" fontId="16" fillId="3" borderId="11" xfId="0" applyFont="1" applyFill="1" applyBorder="1" applyAlignment="1" applyProtection="1">
      <alignment horizontal="left"/>
    </xf>
    <xf numFmtId="0" fontId="16" fillId="3" borderId="13" xfId="0" applyFont="1" applyFill="1" applyBorder="1" applyAlignment="1" applyProtection="1">
      <alignment horizontal="left"/>
    </xf>
    <xf numFmtId="0" fontId="7" fillId="0" borderId="9" xfId="0" applyFont="1" applyBorder="1" applyAlignment="1" applyProtection="1">
      <alignment horizontal="left" vertical="center" indent="1"/>
    </xf>
    <xf numFmtId="0" fontId="6" fillId="2" borderId="13" xfId="0" applyFont="1" applyFill="1" applyBorder="1" applyAlignment="1" applyProtection="1">
      <alignment horizontal="right" vertical="center" indent="1"/>
    </xf>
    <xf numFmtId="0" fontId="6" fillId="2" borderId="12" xfId="0" applyFont="1" applyFill="1" applyBorder="1" applyAlignment="1" applyProtection="1">
      <alignment horizontal="right" vertical="center" indent="1"/>
    </xf>
    <xf numFmtId="0" fontId="14" fillId="2" borderId="10" xfId="0" applyFont="1" applyFill="1" applyBorder="1" applyAlignment="1" applyProtection="1">
      <alignment horizontal="center" vertical="center" wrapText="1"/>
    </xf>
    <xf numFmtId="0" fontId="15" fillId="0" borderId="10" xfId="4" applyBorder="1" applyAlignment="1" applyProtection="1">
      <alignment horizontal="left" vertical="center"/>
      <protection locked="0"/>
    </xf>
  </cellXfs>
  <cellStyles count="5">
    <cellStyle name="Hyperlink" xfId="4" builtinId="8"/>
    <cellStyle name="Normal" xfId="0" builtinId="0"/>
    <cellStyle name="Normal 2" xfId="1" xr:uid="{49590683-8342-B34F-B949-AB0E25AC04E5}"/>
    <cellStyle name="Normal 3" xfId="2" xr:uid="{730368E4-1F9D-5840-92FE-809EC6AE3073}"/>
    <cellStyle name="Normal 4" xfId="3" xr:uid="{3D5F43DD-F38A-2741-BA47-E64DA1C3E4C0}"/>
  </cellStyles>
  <dxfs count="12">
    <dxf>
      <fill>
        <patternFill patternType="solid">
          <fgColor rgb="FF0055B7"/>
          <bgColor rgb="FF0055B7"/>
        </patternFill>
      </fill>
    </dxf>
    <dxf>
      <fill>
        <patternFill>
          <bgColor rgb="FFCC99FF"/>
        </patternFill>
      </fill>
      <border>
        <left style="thin">
          <color rgb="FFCC99FF"/>
        </left>
        <right style="thin">
          <color rgb="FFCC99FF"/>
        </right>
        <top style="thin">
          <color rgb="FFCC99FF"/>
        </top>
        <bottom style="thin">
          <color rgb="FFCC99FF"/>
        </bottom>
      </border>
    </dxf>
    <dxf>
      <fill>
        <patternFill>
          <bgColor rgb="FFCC99FF"/>
        </patternFill>
      </fill>
      <border>
        <left style="thin">
          <color rgb="FFCC99FF"/>
        </left>
        <right style="thin">
          <color rgb="FFCC99FF"/>
        </right>
        <top style="thin">
          <color rgb="FFCC99FF"/>
        </top>
        <bottom style="thin">
          <color rgb="FFCC99FF"/>
        </bottom>
        <vertical/>
        <horizontal/>
      </border>
    </dxf>
    <dxf>
      <font>
        <b/>
        <i val="0"/>
        <color theme="0" tint="-0.499984740745262"/>
      </font>
    </dxf>
    <dxf>
      <font>
        <b/>
        <i val="0"/>
        <color theme="0" tint="-0.499984740745262"/>
      </font>
    </dxf>
    <dxf>
      <font>
        <b/>
        <i val="0"/>
        <color theme="0" tint="-0.499984740745262"/>
      </font>
    </dxf>
    <dxf>
      <font>
        <b/>
        <i val="0"/>
        <color theme="6"/>
      </font>
    </dxf>
    <dxf>
      <font>
        <b/>
        <i val="0"/>
        <color theme="7" tint="0.39994506668294322"/>
      </font>
    </dxf>
    <dxf>
      <font>
        <b/>
        <i val="0"/>
        <color theme="5"/>
      </font>
    </dxf>
    <dxf>
      <font>
        <b/>
        <color theme="0"/>
      </font>
      <fill>
        <patternFill patternType="solid">
          <fgColor rgb="FFCC4125"/>
          <bgColor rgb="FFCC4125"/>
        </patternFill>
      </fill>
    </dxf>
    <dxf>
      <font>
        <b/>
        <color theme="0"/>
      </font>
      <fill>
        <patternFill patternType="solid">
          <fgColor rgb="FF6AA84F"/>
          <bgColor rgb="FF6AA84F"/>
        </patternFill>
      </fill>
    </dxf>
    <dxf>
      <font>
        <b/>
        <color rgb="FFFFFFFF"/>
      </font>
      <fill>
        <patternFill patternType="solid">
          <fgColor rgb="FF6D9EEB"/>
          <bgColor rgb="FF00A7E1"/>
        </patternFill>
      </fill>
    </dxf>
  </dxfs>
  <tableStyles count="0" defaultTableStyle="TableStyleMedium2" defaultPivotStyle="PivotStyleLight16"/>
  <colors>
    <mruColors>
      <color rgb="FF97D4E9"/>
      <color rgb="FF0055B7"/>
      <color rgb="FF33CC33"/>
      <color rgb="FF00CC66"/>
      <color rgb="FF00CC00"/>
      <color rgb="FFCC99FF"/>
      <color rgb="FF0C2344"/>
      <color rgb="FFCC4125"/>
      <color rgb="FF6AA84F"/>
      <color rgb="FF00A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600075</xdr:colOff>
      <xdr:row>0</xdr:row>
      <xdr:rowOff>0</xdr:rowOff>
    </xdr:from>
    <xdr:ext cx="2537028" cy="621958"/>
    <xdr:pic>
      <xdr:nvPicPr>
        <xdr:cNvPr id="3" name="Picture 2">
          <a:extLst>
            <a:ext uri="{FF2B5EF4-FFF2-40B4-BE49-F238E27FC236}">
              <a16:creationId xmlns:a16="http://schemas.microsoft.com/office/drawing/2014/main" id="{696C8CC7-54FB-4B0C-BFD1-3BDDEE279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0"/>
          <a:ext cx="2537028" cy="621958"/>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1200150</xdr:colOff>
      <xdr:row>0</xdr:row>
      <xdr:rowOff>0</xdr:rowOff>
    </xdr:from>
    <xdr:ext cx="2537028" cy="621958"/>
    <xdr:pic>
      <xdr:nvPicPr>
        <xdr:cNvPr id="2" name="Picture 1">
          <a:extLst>
            <a:ext uri="{FF2B5EF4-FFF2-40B4-BE49-F238E27FC236}">
              <a16:creationId xmlns:a16="http://schemas.microsoft.com/office/drawing/2014/main" id="{5D1F26D5-1955-4C8C-8FA6-851238169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0225" y="0"/>
          <a:ext cx="2537028" cy="621958"/>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bcca-my.sharepoint.com/Users/greg/Downloads/You_Exec_-_Budgeting_Model_Comple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r.ubc.ca/working-ubc/statutory-holiday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sheetPr>
  <dimension ref="A1:NO66"/>
  <sheetViews>
    <sheetView showGridLines="0" tabSelected="1" zoomScaleNormal="100" workbookViewId="0">
      <pane xSplit="8" ySplit="9" topLeftCell="I10" activePane="bottomRight" state="frozen"/>
      <selection pane="topRight" activeCell="I1" sqref="I1"/>
      <selection pane="bottomLeft" activeCell="A8" sqref="A8"/>
      <selection pane="bottomRight" activeCell="C5" sqref="C5:H5"/>
    </sheetView>
  </sheetViews>
  <sheetFormatPr defaultColWidth="14.42578125" defaultRowHeight="15.75" customHeight="1" outlineLevelRow="1" x14ac:dyDescent="0.2"/>
  <cols>
    <col min="1" max="1" width="2.7109375" style="14" customWidth="1"/>
    <col min="2" max="2" width="40.7109375" style="64" customWidth="1"/>
    <col min="3" max="3" width="20.7109375" style="64" customWidth="1"/>
    <col min="4" max="8" width="15.7109375" style="64" customWidth="1"/>
    <col min="9" max="289" width="3.7109375" style="64" customWidth="1"/>
    <col min="290" max="290" width="3.5703125" style="64" customWidth="1"/>
    <col min="291" max="379" width="3.7109375" style="64" customWidth="1"/>
    <col min="380" max="16384" width="14.42578125" style="14"/>
  </cols>
  <sheetData>
    <row r="1" spans="1:379" ht="50.1" customHeight="1" x14ac:dyDescent="0.2">
      <c r="A1" s="13"/>
      <c r="B1" s="71" t="s">
        <v>13</v>
      </c>
      <c r="C1" s="71"/>
      <c r="D1" s="71"/>
      <c r="E1" s="71"/>
      <c r="F1" s="4"/>
      <c r="G1" s="4"/>
      <c r="H1" s="4"/>
      <c r="I1" s="14"/>
      <c r="J1" s="14"/>
      <c r="K1" s="14"/>
      <c r="L1" s="14"/>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row>
    <row r="2" spans="1:379" ht="12.75" customHeight="1" outlineLevel="1" x14ac:dyDescent="0.2">
      <c r="A2" s="13"/>
      <c r="B2" s="79" t="s">
        <v>14</v>
      </c>
      <c r="C2" s="80"/>
      <c r="D2" s="80"/>
      <c r="E2" s="80"/>
      <c r="F2" s="80"/>
      <c r="G2" s="81" t="s">
        <v>56</v>
      </c>
      <c r="H2" s="81"/>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row>
    <row r="3" spans="1:379" ht="80.099999999999994" customHeight="1" outlineLevel="1" x14ac:dyDescent="0.2">
      <c r="B3" s="76" t="s">
        <v>80</v>
      </c>
      <c r="C3" s="77"/>
      <c r="D3" s="77"/>
      <c r="E3" s="77"/>
      <c r="F3" s="77"/>
      <c r="G3" s="77"/>
      <c r="H3" s="78"/>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row>
    <row r="4" spans="1:379" s="1" customFormat="1" ht="12.75" outlineLevel="1" x14ac:dyDescent="0.2">
      <c r="B4" s="79" t="s">
        <v>15</v>
      </c>
      <c r="C4" s="80"/>
      <c r="D4" s="80"/>
      <c r="E4" s="80"/>
      <c r="F4" s="80"/>
      <c r="G4" s="80"/>
      <c r="H4" s="82"/>
      <c r="I4" s="14"/>
      <c r="J4" s="30"/>
      <c r="K4" s="14"/>
      <c r="L4" s="14"/>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379" s="1" customFormat="1" ht="12.75" customHeight="1" outlineLevel="1" x14ac:dyDescent="0.2">
      <c r="B5" s="3" t="s">
        <v>16</v>
      </c>
      <c r="C5" s="72"/>
      <c r="D5" s="73"/>
      <c r="E5" s="73"/>
      <c r="F5" s="73"/>
      <c r="G5" s="73"/>
      <c r="H5" s="74"/>
      <c r="I5" s="14"/>
      <c r="J5" s="14"/>
      <c r="K5" s="14"/>
      <c r="L5" s="14"/>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379" s="1" customFormat="1" ht="12.75" customHeight="1" outlineLevel="1" x14ac:dyDescent="0.2">
      <c r="B6" s="11" t="s">
        <v>17</v>
      </c>
      <c r="C6" s="72"/>
      <c r="D6" s="73"/>
      <c r="E6" s="73"/>
      <c r="F6" s="73"/>
      <c r="G6" s="73"/>
      <c r="H6" s="74"/>
      <c r="I6" s="14"/>
      <c r="J6" s="14"/>
      <c r="K6" s="14"/>
      <c r="L6" s="14"/>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379" ht="12.75" customHeight="1" outlineLevel="1" x14ac:dyDescent="0.2">
      <c r="A7" s="13"/>
      <c r="B7" s="3" t="s">
        <v>18</v>
      </c>
      <c r="C7" s="72"/>
      <c r="D7" s="73"/>
      <c r="E7" s="73"/>
      <c r="F7" s="73"/>
      <c r="G7" s="73"/>
      <c r="H7" s="74"/>
      <c r="I7" s="68">
        <f>I8</f>
        <v>44564</v>
      </c>
      <c r="J7" s="69"/>
      <c r="K7" s="69"/>
      <c r="L7" s="69"/>
      <c r="M7" s="69"/>
      <c r="N7" s="69"/>
      <c r="O7" s="70"/>
      <c r="P7" s="68">
        <f>P8</f>
        <v>44571</v>
      </c>
      <c r="Q7" s="69"/>
      <c r="R7" s="69"/>
      <c r="S7" s="69"/>
      <c r="T7" s="69"/>
      <c r="U7" s="69"/>
      <c r="V7" s="70"/>
      <c r="W7" s="68">
        <f>W8</f>
        <v>44578</v>
      </c>
      <c r="X7" s="69"/>
      <c r="Y7" s="69"/>
      <c r="Z7" s="69"/>
      <c r="AA7" s="69"/>
      <c r="AB7" s="69"/>
      <c r="AC7" s="70"/>
      <c r="AD7" s="68">
        <f>AD8</f>
        <v>44585</v>
      </c>
      <c r="AE7" s="69"/>
      <c r="AF7" s="69"/>
      <c r="AG7" s="69"/>
      <c r="AH7" s="69"/>
      <c r="AI7" s="69"/>
      <c r="AJ7" s="70"/>
      <c r="AK7" s="68">
        <f>AK8</f>
        <v>44592</v>
      </c>
      <c r="AL7" s="69"/>
      <c r="AM7" s="69"/>
      <c r="AN7" s="69"/>
      <c r="AO7" s="69"/>
      <c r="AP7" s="69"/>
      <c r="AQ7" s="70"/>
      <c r="AR7" s="68">
        <f>AR8</f>
        <v>44599</v>
      </c>
      <c r="AS7" s="69"/>
      <c r="AT7" s="69"/>
      <c r="AU7" s="69"/>
      <c r="AV7" s="69"/>
      <c r="AW7" s="69"/>
      <c r="AX7" s="70"/>
      <c r="AY7" s="68">
        <f>AY8</f>
        <v>44606</v>
      </c>
      <c r="AZ7" s="69"/>
      <c r="BA7" s="69"/>
      <c r="BB7" s="69"/>
      <c r="BC7" s="69"/>
      <c r="BD7" s="69"/>
      <c r="BE7" s="70"/>
      <c r="BF7" s="68">
        <f>BF8</f>
        <v>44613</v>
      </c>
      <c r="BG7" s="69"/>
      <c r="BH7" s="69"/>
      <c r="BI7" s="69"/>
      <c r="BJ7" s="69"/>
      <c r="BK7" s="69"/>
      <c r="BL7" s="70"/>
      <c r="BM7" s="68">
        <f>BM8</f>
        <v>44620</v>
      </c>
      <c r="BN7" s="69"/>
      <c r="BO7" s="69"/>
      <c r="BP7" s="69"/>
      <c r="BQ7" s="69"/>
      <c r="BR7" s="69"/>
      <c r="BS7" s="70"/>
      <c r="BT7" s="68">
        <f>BT8</f>
        <v>44627</v>
      </c>
      <c r="BU7" s="69"/>
      <c r="BV7" s="69"/>
      <c r="BW7" s="69"/>
      <c r="BX7" s="69"/>
      <c r="BY7" s="69"/>
      <c r="BZ7" s="70"/>
      <c r="CA7" s="68">
        <f>CA8</f>
        <v>44634</v>
      </c>
      <c r="CB7" s="69"/>
      <c r="CC7" s="69"/>
      <c r="CD7" s="69"/>
      <c r="CE7" s="69"/>
      <c r="CF7" s="69"/>
      <c r="CG7" s="70"/>
      <c r="CH7" s="68">
        <f>CH8</f>
        <v>44641</v>
      </c>
      <c r="CI7" s="69"/>
      <c r="CJ7" s="69"/>
      <c r="CK7" s="69"/>
      <c r="CL7" s="69"/>
      <c r="CM7" s="69"/>
      <c r="CN7" s="70"/>
      <c r="CO7" s="68">
        <f>CO8</f>
        <v>44648</v>
      </c>
      <c r="CP7" s="69"/>
      <c r="CQ7" s="69"/>
      <c r="CR7" s="69"/>
      <c r="CS7" s="69"/>
      <c r="CT7" s="69"/>
      <c r="CU7" s="70"/>
      <c r="CV7" s="68">
        <f>CV8</f>
        <v>44655</v>
      </c>
      <c r="CW7" s="69"/>
      <c r="CX7" s="69"/>
      <c r="CY7" s="69"/>
      <c r="CZ7" s="69"/>
      <c r="DA7" s="69"/>
      <c r="DB7" s="70"/>
      <c r="DC7" s="68">
        <f>DC8</f>
        <v>44662</v>
      </c>
      <c r="DD7" s="69"/>
      <c r="DE7" s="69"/>
      <c r="DF7" s="69"/>
      <c r="DG7" s="69"/>
      <c r="DH7" s="69"/>
      <c r="DI7" s="70"/>
      <c r="DJ7" s="68">
        <f>DJ8</f>
        <v>44669</v>
      </c>
      <c r="DK7" s="69"/>
      <c r="DL7" s="69"/>
      <c r="DM7" s="69"/>
      <c r="DN7" s="69"/>
      <c r="DO7" s="69"/>
      <c r="DP7" s="70"/>
      <c r="DQ7" s="68">
        <f>DQ8</f>
        <v>44676</v>
      </c>
      <c r="DR7" s="69"/>
      <c r="DS7" s="69"/>
      <c r="DT7" s="69"/>
      <c r="DU7" s="69"/>
      <c r="DV7" s="69"/>
      <c r="DW7" s="70"/>
      <c r="DX7" s="68">
        <f>DX8</f>
        <v>44683</v>
      </c>
      <c r="DY7" s="69"/>
      <c r="DZ7" s="69"/>
      <c r="EA7" s="69"/>
      <c r="EB7" s="69"/>
      <c r="EC7" s="69"/>
      <c r="ED7" s="70"/>
      <c r="EE7" s="68">
        <f>EE8</f>
        <v>44690</v>
      </c>
      <c r="EF7" s="69"/>
      <c r="EG7" s="69"/>
      <c r="EH7" s="69"/>
      <c r="EI7" s="69"/>
      <c r="EJ7" s="69"/>
      <c r="EK7" s="70"/>
      <c r="EL7" s="68">
        <f>EL8</f>
        <v>44697</v>
      </c>
      <c r="EM7" s="69"/>
      <c r="EN7" s="69"/>
      <c r="EO7" s="69"/>
      <c r="EP7" s="69"/>
      <c r="EQ7" s="69"/>
      <c r="ER7" s="70"/>
      <c r="ES7" s="68">
        <f>ES8</f>
        <v>44704</v>
      </c>
      <c r="ET7" s="69"/>
      <c r="EU7" s="69"/>
      <c r="EV7" s="69"/>
      <c r="EW7" s="69"/>
      <c r="EX7" s="69"/>
      <c r="EY7" s="70"/>
      <c r="EZ7" s="68">
        <f>EZ8</f>
        <v>44711</v>
      </c>
      <c r="FA7" s="69"/>
      <c r="FB7" s="69"/>
      <c r="FC7" s="69"/>
      <c r="FD7" s="69"/>
      <c r="FE7" s="69"/>
      <c r="FF7" s="70"/>
      <c r="FG7" s="68">
        <f>FG8</f>
        <v>44718</v>
      </c>
      <c r="FH7" s="69"/>
      <c r="FI7" s="69"/>
      <c r="FJ7" s="69"/>
      <c r="FK7" s="69"/>
      <c r="FL7" s="69"/>
      <c r="FM7" s="70"/>
      <c r="FN7" s="68">
        <f>FN8</f>
        <v>44725</v>
      </c>
      <c r="FO7" s="69"/>
      <c r="FP7" s="69"/>
      <c r="FQ7" s="69"/>
      <c r="FR7" s="69"/>
      <c r="FS7" s="69"/>
      <c r="FT7" s="70"/>
      <c r="FU7" s="68">
        <f>FU8</f>
        <v>44732</v>
      </c>
      <c r="FV7" s="69"/>
      <c r="FW7" s="69"/>
      <c r="FX7" s="69"/>
      <c r="FY7" s="69"/>
      <c r="FZ7" s="69"/>
      <c r="GA7" s="70"/>
      <c r="GB7" s="68">
        <f>GB8</f>
        <v>44739</v>
      </c>
      <c r="GC7" s="69"/>
      <c r="GD7" s="69"/>
      <c r="GE7" s="69"/>
      <c r="GF7" s="69"/>
      <c r="GG7" s="69"/>
      <c r="GH7" s="70"/>
      <c r="GI7" s="68">
        <f>GI8</f>
        <v>44746</v>
      </c>
      <c r="GJ7" s="69"/>
      <c r="GK7" s="69"/>
      <c r="GL7" s="69"/>
      <c r="GM7" s="69"/>
      <c r="GN7" s="69"/>
      <c r="GO7" s="70"/>
      <c r="GP7" s="68">
        <f>GP8</f>
        <v>44753</v>
      </c>
      <c r="GQ7" s="69"/>
      <c r="GR7" s="69"/>
      <c r="GS7" s="69"/>
      <c r="GT7" s="69"/>
      <c r="GU7" s="69"/>
      <c r="GV7" s="70"/>
      <c r="GW7" s="68">
        <f>GW8</f>
        <v>44760</v>
      </c>
      <c r="GX7" s="69"/>
      <c r="GY7" s="69"/>
      <c r="GZ7" s="69"/>
      <c r="HA7" s="69"/>
      <c r="HB7" s="69"/>
      <c r="HC7" s="70"/>
      <c r="HD7" s="68">
        <f>HD8</f>
        <v>44767</v>
      </c>
      <c r="HE7" s="69"/>
      <c r="HF7" s="69"/>
      <c r="HG7" s="69"/>
      <c r="HH7" s="69"/>
      <c r="HI7" s="69"/>
      <c r="HJ7" s="70"/>
      <c r="HK7" s="68">
        <f>HK8</f>
        <v>44774</v>
      </c>
      <c r="HL7" s="69"/>
      <c r="HM7" s="69"/>
      <c r="HN7" s="69"/>
      <c r="HO7" s="69"/>
      <c r="HP7" s="69"/>
      <c r="HQ7" s="70"/>
      <c r="HR7" s="68">
        <f>HR8</f>
        <v>44781</v>
      </c>
      <c r="HS7" s="69"/>
      <c r="HT7" s="69"/>
      <c r="HU7" s="69"/>
      <c r="HV7" s="69"/>
      <c r="HW7" s="69"/>
      <c r="HX7" s="70"/>
      <c r="HY7" s="68">
        <f>HY8</f>
        <v>44788</v>
      </c>
      <c r="HZ7" s="69"/>
      <c r="IA7" s="69"/>
      <c r="IB7" s="69"/>
      <c r="IC7" s="69"/>
      <c r="ID7" s="69"/>
      <c r="IE7" s="70"/>
      <c r="IF7" s="68">
        <f>IF8</f>
        <v>44795</v>
      </c>
      <c r="IG7" s="69"/>
      <c r="IH7" s="69"/>
      <c r="II7" s="69"/>
      <c r="IJ7" s="69"/>
      <c r="IK7" s="69"/>
      <c r="IL7" s="70"/>
      <c r="IM7" s="68">
        <f>IM8</f>
        <v>44802</v>
      </c>
      <c r="IN7" s="69"/>
      <c r="IO7" s="69"/>
      <c r="IP7" s="69"/>
      <c r="IQ7" s="69"/>
      <c r="IR7" s="69"/>
      <c r="IS7" s="70"/>
      <c r="IT7" s="68">
        <f>IT8</f>
        <v>44809</v>
      </c>
      <c r="IU7" s="69"/>
      <c r="IV7" s="69"/>
      <c r="IW7" s="69"/>
      <c r="IX7" s="69"/>
      <c r="IY7" s="69"/>
      <c r="IZ7" s="70"/>
      <c r="JA7" s="68">
        <f>JA8</f>
        <v>44816</v>
      </c>
      <c r="JB7" s="69"/>
      <c r="JC7" s="69"/>
      <c r="JD7" s="69"/>
      <c r="JE7" s="69"/>
      <c r="JF7" s="69"/>
      <c r="JG7" s="70"/>
      <c r="JH7" s="68">
        <f>JH8</f>
        <v>44823</v>
      </c>
      <c r="JI7" s="69"/>
      <c r="JJ7" s="69"/>
      <c r="JK7" s="69"/>
      <c r="JL7" s="69"/>
      <c r="JM7" s="69"/>
      <c r="JN7" s="70"/>
      <c r="JO7" s="68">
        <f>JO8</f>
        <v>44830</v>
      </c>
      <c r="JP7" s="69"/>
      <c r="JQ7" s="69"/>
      <c r="JR7" s="69"/>
      <c r="JS7" s="69"/>
      <c r="JT7" s="69"/>
      <c r="JU7" s="70"/>
      <c r="JV7" s="68">
        <f>JV8</f>
        <v>44837</v>
      </c>
      <c r="JW7" s="69"/>
      <c r="JX7" s="69"/>
      <c r="JY7" s="69"/>
      <c r="JZ7" s="69"/>
      <c r="KA7" s="69"/>
      <c r="KB7" s="70"/>
      <c r="KC7" s="68">
        <f>KC8</f>
        <v>44844</v>
      </c>
      <c r="KD7" s="69"/>
      <c r="KE7" s="69"/>
      <c r="KF7" s="69"/>
      <c r="KG7" s="69"/>
      <c r="KH7" s="69"/>
      <c r="KI7" s="70"/>
      <c r="KJ7" s="68">
        <f>KJ8</f>
        <v>44851</v>
      </c>
      <c r="KK7" s="69"/>
      <c r="KL7" s="69"/>
      <c r="KM7" s="69"/>
      <c r="KN7" s="69"/>
      <c r="KO7" s="69"/>
      <c r="KP7" s="70"/>
      <c r="KQ7" s="68">
        <f>KQ8</f>
        <v>44858</v>
      </c>
      <c r="KR7" s="69"/>
      <c r="KS7" s="69"/>
      <c r="KT7" s="69"/>
      <c r="KU7" s="69"/>
      <c r="KV7" s="69"/>
      <c r="KW7" s="70"/>
      <c r="KX7" s="68">
        <f>KX8</f>
        <v>44865</v>
      </c>
      <c r="KY7" s="69"/>
      <c r="KZ7" s="69"/>
      <c r="LA7" s="69"/>
      <c r="LB7" s="69"/>
      <c r="LC7" s="69"/>
      <c r="LD7" s="70"/>
      <c r="LE7" s="68">
        <f>LE8</f>
        <v>44872</v>
      </c>
      <c r="LF7" s="69"/>
      <c r="LG7" s="69"/>
      <c r="LH7" s="69"/>
      <c r="LI7" s="69"/>
      <c r="LJ7" s="69"/>
      <c r="LK7" s="70"/>
      <c r="LL7" s="68">
        <f>LL8</f>
        <v>44879</v>
      </c>
      <c r="LM7" s="69"/>
      <c r="LN7" s="69"/>
      <c r="LO7" s="69"/>
      <c r="LP7" s="69"/>
      <c r="LQ7" s="69"/>
      <c r="LR7" s="70"/>
      <c r="LS7" s="68">
        <f>LS8</f>
        <v>44886</v>
      </c>
      <c r="LT7" s="69"/>
      <c r="LU7" s="69"/>
      <c r="LV7" s="69"/>
      <c r="LW7" s="69"/>
      <c r="LX7" s="69"/>
      <c r="LY7" s="70"/>
      <c r="LZ7" s="68">
        <f>LZ8</f>
        <v>44893</v>
      </c>
      <c r="MA7" s="69"/>
      <c r="MB7" s="69"/>
      <c r="MC7" s="69"/>
      <c r="MD7" s="69"/>
      <c r="ME7" s="69"/>
      <c r="MF7" s="70"/>
      <c r="MG7" s="68">
        <f>MG8</f>
        <v>44900</v>
      </c>
      <c r="MH7" s="69"/>
      <c r="MI7" s="69"/>
      <c r="MJ7" s="69"/>
      <c r="MK7" s="69"/>
      <c r="ML7" s="69"/>
      <c r="MM7" s="70"/>
      <c r="MN7" s="68">
        <f>MN8</f>
        <v>44907</v>
      </c>
      <c r="MO7" s="69"/>
      <c r="MP7" s="69"/>
      <c r="MQ7" s="69"/>
      <c r="MR7" s="69"/>
      <c r="MS7" s="69"/>
      <c r="MT7" s="70"/>
      <c r="MU7" s="68">
        <f>MU8</f>
        <v>44914</v>
      </c>
      <c r="MV7" s="69"/>
      <c r="MW7" s="69"/>
      <c r="MX7" s="69"/>
      <c r="MY7" s="69"/>
      <c r="MZ7" s="69"/>
      <c r="NA7" s="70"/>
      <c r="NB7" s="68">
        <f>NB8</f>
        <v>44921</v>
      </c>
      <c r="NC7" s="69"/>
      <c r="ND7" s="69"/>
      <c r="NE7" s="69"/>
      <c r="NF7" s="69"/>
      <c r="NG7" s="69"/>
      <c r="NH7" s="70"/>
      <c r="NI7" s="68">
        <f>NI8</f>
        <v>44928</v>
      </c>
      <c r="NJ7" s="69"/>
      <c r="NK7" s="69"/>
      <c r="NL7" s="69"/>
      <c r="NM7" s="69"/>
      <c r="NN7" s="69"/>
      <c r="NO7" s="70"/>
    </row>
    <row r="8" spans="1:379" ht="12.75" outlineLevel="1" x14ac:dyDescent="0.2">
      <c r="A8" s="31"/>
      <c r="B8" s="11" t="s">
        <v>19</v>
      </c>
      <c r="C8" s="40">
        <v>44564</v>
      </c>
      <c r="D8" s="75" t="s">
        <v>20</v>
      </c>
      <c r="E8" s="75"/>
      <c r="F8" s="40">
        <v>44926</v>
      </c>
      <c r="G8" s="5" t="s">
        <v>21</v>
      </c>
      <c r="H8" s="41">
        <v>1</v>
      </c>
      <c r="I8" s="32">
        <f>'Gantt Chart'!$C$8+('Gantt Chart'!H8-1)*7</f>
        <v>44564</v>
      </c>
      <c r="J8" s="33">
        <f t="shared" ref="J8:NH8" si="0">I8+1</f>
        <v>44565</v>
      </c>
      <c r="K8" s="33">
        <f t="shared" si="0"/>
        <v>44566</v>
      </c>
      <c r="L8" s="33">
        <f t="shared" si="0"/>
        <v>44567</v>
      </c>
      <c r="M8" s="33">
        <f t="shared" si="0"/>
        <v>44568</v>
      </c>
      <c r="N8" s="33">
        <f t="shared" si="0"/>
        <v>44569</v>
      </c>
      <c r="O8" s="34">
        <f t="shared" si="0"/>
        <v>44570</v>
      </c>
      <c r="P8" s="32">
        <f t="shared" si="0"/>
        <v>44571</v>
      </c>
      <c r="Q8" s="33">
        <f t="shared" si="0"/>
        <v>44572</v>
      </c>
      <c r="R8" s="33">
        <f t="shared" si="0"/>
        <v>44573</v>
      </c>
      <c r="S8" s="33">
        <f t="shared" si="0"/>
        <v>44574</v>
      </c>
      <c r="T8" s="33">
        <f t="shared" si="0"/>
        <v>44575</v>
      </c>
      <c r="U8" s="33">
        <f t="shared" si="0"/>
        <v>44576</v>
      </c>
      <c r="V8" s="34">
        <f t="shared" si="0"/>
        <v>44577</v>
      </c>
      <c r="W8" s="32">
        <f t="shared" si="0"/>
        <v>44578</v>
      </c>
      <c r="X8" s="33">
        <f t="shared" si="0"/>
        <v>44579</v>
      </c>
      <c r="Y8" s="33">
        <f t="shared" si="0"/>
        <v>44580</v>
      </c>
      <c r="Z8" s="33">
        <f t="shared" si="0"/>
        <v>44581</v>
      </c>
      <c r="AA8" s="33">
        <f t="shared" si="0"/>
        <v>44582</v>
      </c>
      <c r="AB8" s="33">
        <f t="shared" si="0"/>
        <v>44583</v>
      </c>
      <c r="AC8" s="34">
        <f t="shared" si="0"/>
        <v>44584</v>
      </c>
      <c r="AD8" s="32">
        <f t="shared" si="0"/>
        <v>44585</v>
      </c>
      <c r="AE8" s="33">
        <f t="shared" si="0"/>
        <v>44586</v>
      </c>
      <c r="AF8" s="33">
        <f t="shared" si="0"/>
        <v>44587</v>
      </c>
      <c r="AG8" s="33">
        <f t="shared" si="0"/>
        <v>44588</v>
      </c>
      <c r="AH8" s="33">
        <f t="shared" si="0"/>
        <v>44589</v>
      </c>
      <c r="AI8" s="33">
        <f t="shared" si="0"/>
        <v>44590</v>
      </c>
      <c r="AJ8" s="34">
        <f t="shared" si="0"/>
        <v>44591</v>
      </c>
      <c r="AK8" s="32">
        <f t="shared" si="0"/>
        <v>44592</v>
      </c>
      <c r="AL8" s="33">
        <f t="shared" si="0"/>
        <v>44593</v>
      </c>
      <c r="AM8" s="33">
        <f t="shared" si="0"/>
        <v>44594</v>
      </c>
      <c r="AN8" s="33">
        <f t="shared" si="0"/>
        <v>44595</v>
      </c>
      <c r="AO8" s="33">
        <f t="shared" si="0"/>
        <v>44596</v>
      </c>
      <c r="AP8" s="33">
        <f t="shared" si="0"/>
        <v>44597</v>
      </c>
      <c r="AQ8" s="34">
        <f t="shared" si="0"/>
        <v>44598</v>
      </c>
      <c r="AR8" s="32">
        <f t="shared" si="0"/>
        <v>44599</v>
      </c>
      <c r="AS8" s="33">
        <f t="shared" si="0"/>
        <v>44600</v>
      </c>
      <c r="AT8" s="33">
        <f t="shared" si="0"/>
        <v>44601</v>
      </c>
      <c r="AU8" s="33">
        <f t="shared" si="0"/>
        <v>44602</v>
      </c>
      <c r="AV8" s="33">
        <f t="shared" si="0"/>
        <v>44603</v>
      </c>
      <c r="AW8" s="33">
        <f t="shared" si="0"/>
        <v>44604</v>
      </c>
      <c r="AX8" s="34">
        <f t="shared" si="0"/>
        <v>44605</v>
      </c>
      <c r="AY8" s="32">
        <f t="shared" si="0"/>
        <v>44606</v>
      </c>
      <c r="AZ8" s="33">
        <f t="shared" si="0"/>
        <v>44607</v>
      </c>
      <c r="BA8" s="33">
        <f t="shared" si="0"/>
        <v>44608</v>
      </c>
      <c r="BB8" s="33">
        <f t="shared" si="0"/>
        <v>44609</v>
      </c>
      <c r="BC8" s="33">
        <f t="shared" si="0"/>
        <v>44610</v>
      </c>
      <c r="BD8" s="33">
        <f t="shared" si="0"/>
        <v>44611</v>
      </c>
      <c r="BE8" s="34">
        <f t="shared" si="0"/>
        <v>44612</v>
      </c>
      <c r="BF8" s="32">
        <f t="shared" si="0"/>
        <v>44613</v>
      </c>
      <c r="BG8" s="33">
        <f t="shared" si="0"/>
        <v>44614</v>
      </c>
      <c r="BH8" s="33">
        <f t="shared" si="0"/>
        <v>44615</v>
      </c>
      <c r="BI8" s="33">
        <f t="shared" si="0"/>
        <v>44616</v>
      </c>
      <c r="BJ8" s="33">
        <f t="shared" si="0"/>
        <v>44617</v>
      </c>
      <c r="BK8" s="33">
        <f t="shared" si="0"/>
        <v>44618</v>
      </c>
      <c r="BL8" s="34">
        <f t="shared" si="0"/>
        <v>44619</v>
      </c>
      <c r="BM8" s="32">
        <f t="shared" si="0"/>
        <v>44620</v>
      </c>
      <c r="BN8" s="33">
        <f t="shared" si="0"/>
        <v>44621</v>
      </c>
      <c r="BO8" s="33">
        <f t="shared" si="0"/>
        <v>44622</v>
      </c>
      <c r="BP8" s="33">
        <f t="shared" si="0"/>
        <v>44623</v>
      </c>
      <c r="BQ8" s="33">
        <f t="shared" si="0"/>
        <v>44624</v>
      </c>
      <c r="BR8" s="33">
        <f t="shared" si="0"/>
        <v>44625</v>
      </c>
      <c r="BS8" s="34">
        <f t="shared" si="0"/>
        <v>44626</v>
      </c>
      <c r="BT8" s="32">
        <f t="shared" si="0"/>
        <v>44627</v>
      </c>
      <c r="BU8" s="33">
        <f t="shared" si="0"/>
        <v>44628</v>
      </c>
      <c r="BV8" s="33">
        <f t="shared" si="0"/>
        <v>44629</v>
      </c>
      <c r="BW8" s="33">
        <f t="shared" si="0"/>
        <v>44630</v>
      </c>
      <c r="BX8" s="33">
        <f t="shared" si="0"/>
        <v>44631</v>
      </c>
      <c r="BY8" s="33">
        <f t="shared" si="0"/>
        <v>44632</v>
      </c>
      <c r="BZ8" s="34">
        <f t="shared" si="0"/>
        <v>44633</v>
      </c>
      <c r="CA8" s="32">
        <f t="shared" si="0"/>
        <v>44634</v>
      </c>
      <c r="CB8" s="33">
        <f t="shared" si="0"/>
        <v>44635</v>
      </c>
      <c r="CC8" s="33">
        <f t="shared" si="0"/>
        <v>44636</v>
      </c>
      <c r="CD8" s="33">
        <f t="shared" si="0"/>
        <v>44637</v>
      </c>
      <c r="CE8" s="33">
        <f t="shared" si="0"/>
        <v>44638</v>
      </c>
      <c r="CF8" s="33">
        <f t="shared" si="0"/>
        <v>44639</v>
      </c>
      <c r="CG8" s="34">
        <f t="shared" si="0"/>
        <v>44640</v>
      </c>
      <c r="CH8" s="32">
        <f t="shared" si="0"/>
        <v>44641</v>
      </c>
      <c r="CI8" s="33">
        <f t="shared" si="0"/>
        <v>44642</v>
      </c>
      <c r="CJ8" s="33">
        <f t="shared" si="0"/>
        <v>44643</v>
      </c>
      <c r="CK8" s="33">
        <f t="shared" si="0"/>
        <v>44644</v>
      </c>
      <c r="CL8" s="33">
        <f t="shared" si="0"/>
        <v>44645</v>
      </c>
      <c r="CM8" s="33">
        <f t="shared" si="0"/>
        <v>44646</v>
      </c>
      <c r="CN8" s="34">
        <f t="shared" si="0"/>
        <v>44647</v>
      </c>
      <c r="CO8" s="32">
        <f t="shared" si="0"/>
        <v>44648</v>
      </c>
      <c r="CP8" s="33">
        <f t="shared" si="0"/>
        <v>44649</v>
      </c>
      <c r="CQ8" s="33">
        <f t="shared" si="0"/>
        <v>44650</v>
      </c>
      <c r="CR8" s="33">
        <f t="shared" si="0"/>
        <v>44651</v>
      </c>
      <c r="CS8" s="33">
        <f t="shared" si="0"/>
        <v>44652</v>
      </c>
      <c r="CT8" s="33">
        <f t="shared" si="0"/>
        <v>44653</v>
      </c>
      <c r="CU8" s="34">
        <f t="shared" si="0"/>
        <v>44654</v>
      </c>
      <c r="CV8" s="32">
        <f t="shared" si="0"/>
        <v>44655</v>
      </c>
      <c r="CW8" s="33">
        <f t="shared" si="0"/>
        <v>44656</v>
      </c>
      <c r="CX8" s="33">
        <f t="shared" si="0"/>
        <v>44657</v>
      </c>
      <c r="CY8" s="33">
        <f t="shared" si="0"/>
        <v>44658</v>
      </c>
      <c r="CZ8" s="33">
        <f t="shared" si="0"/>
        <v>44659</v>
      </c>
      <c r="DA8" s="33">
        <f t="shared" si="0"/>
        <v>44660</v>
      </c>
      <c r="DB8" s="34">
        <f t="shared" si="0"/>
        <v>44661</v>
      </c>
      <c r="DC8" s="32">
        <f t="shared" si="0"/>
        <v>44662</v>
      </c>
      <c r="DD8" s="33">
        <f t="shared" si="0"/>
        <v>44663</v>
      </c>
      <c r="DE8" s="33">
        <f t="shared" si="0"/>
        <v>44664</v>
      </c>
      <c r="DF8" s="33">
        <f t="shared" si="0"/>
        <v>44665</v>
      </c>
      <c r="DG8" s="33">
        <f t="shared" si="0"/>
        <v>44666</v>
      </c>
      <c r="DH8" s="33">
        <f t="shared" si="0"/>
        <v>44667</v>
      </c>
      <c r="DI8" s="34">
        <f t="shared" si="0"/>
        <v>44668</v>
      </c>
      <c r="DJ8" s="32">
        <f t="shared" si="0"/>
        <v>44669</v>
      </c>
      <c r="DK8" s="33">
        <f t="shared" si="0"/>
        <v>44670</v>
      </c>
      <c r="DL8" s="33">
        <f t="shared" si="0"/>
        <v>44671</v>
      </c>
      <c r="DM8" s="33">
        <f t="shared" si="0"/>
        <v>44672</v>
      </c>
      <c r="DN8" s="33">
        <f t="shared" si="0"/>
        <v>44673</v>
      </c>
      <c r="DO8" s="33">
        <f t="shared" si="0"/>
        <v>44674</v>
      </c>
      <c r="DP8" s="34">
        <f t="shared" si="0"/>
        <v>44675</v>
      </c>
      <c r="DQ8" s="32">
        <f t="shared" si="0"/>
        <v>44676</v>
      </c>
      <c r="DR8" s="33">
        <f t="shared" si="0"/>
        <v>44677</v>
      </c>
      <c r="DS8" s="33">
        <f t="shared" si="0"/>
        <v>44678</v>
      </c>
      <c r="DT8" s="33">
        <f t="shared" si="0"/>
        <v>44679</v>
      </c>
      <c r="DU8" s="33">
        <f t="shared" si="0"/>
        <v>44680</v>
      </c>
      <c r="DV8" s="33">
        <f t="shared" si="0"/>
        <v>44681</v>
      </c>
      <c r="DW8" s="34">
        <f t="shared" si="0"/>
        <v>44682</v>
      </c>
      <c r="DX8" s="32">
        <f t="shared" si="0"/>
        <v>44683</v>
      </c>
      <c r="DY8" s="33">
        <f t="shared" si="0"/>
        <v>44684</v>
      </c>
      <c r="DZ8" s="33">
        <f t="shared" si="0"/>
        <v>44685</v>
      </c>
      <c r="EA8" s="33">
        <f t="shared" si="0"/>
        <v>44686</v>
      </c>
      <c r="EB8" s="33">
        <f t="shared" si="0"/>
        <v>44687</v>
      </c>
      <c r="EC8" s="33">
        <f t="shared" si="0"/>
        <v>44688</v>
      </c>
      <c r="ED8" s="34">
        <f t="shared" si="0"/>
        <v>44689</v>
      </c>
      <c r="EE8" s="32">
        <f t="shared" si="0"/>
        <v>44690</v>
      </c>
      <c r="EF8" s="33">
        <f t="shared" si="0"/>
        <v>44691</v>
      </c>
      <c r="EG8" s="33">
        <f t="shared" si="0"/>
        <v>44692</v>
      </c>
      <c r="EH8" s="33">
        <f t="shared" si="0"/>
        <v>44693</v>
      </c>
      <c r="EI8" s="33">
        <f t="shared" si="0"/>
        <v>44694</v>
      </c>
      <c r="EJ8" s="33">
        <f t="shared" si="0"/>
        <v>44695</v>
      </c>
      <c r="EK8" s="34">
        <f t="shared" si="0"/>
        <v>44696</v>
      </c>
      <c r="EL8" s="32">
        <f t="shared" si="0"/>
        <v>44697</v>
      </c>
      <c r="EM8" s="33">
        <f t="shared" si="0"/>
        <v>44698</v>
      </c>
      <c r="EN8" s="33">
        <f t="shared" si="0"/>
        <v>44699</v>
      </c>
      <c r="EO8" s="33">
        <f t="shared" si="0"/>
        <v>44700</v>
      </c>
      <c r="EP8" s="33">
        <f t="shared" si="0"/>
        <v>44701</v>
      </c>
      <c r="EQ8" s="33">
        <f t="shared" si="0"/>
        <v>44702</v>
      </c>
      <c r="ER8" s="34">
        <f t="shared" si="0"/>
        <v>44703</v>
      </c>
      <c r="ES8" s="32">
        <f t="shared" si="0"/>
        <v>44704</v>
      </c>
      <c r="ET8" s="33">
        <f t="shared" si="0"/>
        <v>44705</v>
      </c>
      <c r="EU8" s="33">
        <f t="shared" si="0"/>
        <v>44706</v>
      </c>
      <c r="EV8" s="33">
        <f t="shared" si="0"/>
        <v>44707</v>
      </c>
      <c r="EW8" s="33">
        <f t="shared" si="0"/>
        <v>44708</v>
      </c>
      <c r="EX8" s="33">
        <f t="shared" si="0"/>
        <v>44709</v>
      </c>
      <c r="EY8" s="34">
        <f t="shared" si="0"/>
        <v>44710</v>
      </c>
      <c r="EZ8" s="32">
        <f t="shared" si="0"/>
        <v>44711</v>
      </c>
      <c r="FA8" s="33">
        <f t="shared" si="0"/>
        <v>44712</v>
      </c>
      <c r="FB8" s="33">
        <f t="shared" si="0"/>
        <v>44713</v>
      </c>
      <c r="FC8" s="33">
        <f t="shared" si="0"/>
        <v>44714</v>
      </c>
      <c r="FD8" s="33">
        <f t="shared" si="0"/>
        <v>44715</v>
      </c>
      <c r="FE8" s="33">
        <f t="shared" si="0"/>
        <v>44716</v>
      </c>
      <c r="FF8" s="34">
        <f t="shared" si="0"/>
        <v>44717</v>
      </c>
      <c r="FG8" s="32">
        <f t="shared" si="0"/>
        <v>44718</v>
      </c>
      <c r="FH8" s="33">
        <f t="shared" si="0"/>
        <v>44719</v>
      </c>
      <c r="FI8" s="33">
        <f t="shared" si="0"/>
        <v>44720</v>
      </c>
      <c r="FJ8" s="33">
        <f t="shared" si="0"/>
        <v>44721</v>
      </c>
      <c r="FK8" s="33">
        <f t="shared" si="0"/>
        <v>44722</v>
      </c>
      <c r="FL8" s="33">
        <f t="shared" si="0"/>
        <v>44723</v>
      </c>
      <c r="FM8" s="34">
        <f t="shared" si="0"/>
        <v>44724</v>
      </c>
      <c r="FN8" s="32">
        <f t="shared" si="0"/>
        <v>44725</v>
      </c>
      <c r="FO8" s="33">
        <f t="shared" si="0"/>
        <v>44726</v>
      </c>
      <c r="FP8" s="33">
        <f t="shared" si="0"/>
        <v>44727</v>
      </c>
      <c r="FQ8" s="33">
        <f t="shared" si="0"/>
        <v>44728</v>
      </c>
      <c r="FR8" s="33">
        <f t="shared" si="0"/>
        <v>44729</v>
      </c>
      <c r="FS8" s="33">
        <f t="shared" si="0"/>
        <v>44730</v>
      </c>
      <c r="FT8" s="34">
        <f t="shared" si="0"/>
        <v>44731</v>
      </c>
      <c r="FU8" s="32">
        <f t="shared" si="0"/>
        <v>44732</v>
      </c>
      <c r="FV8" s="33">
        <f t="shared" si="0"/>
        <v>44733</v>
      </c>
      <c r="FW8" s="33">
        <f t="shared" si="0"/>
        <v>44734</v>
      </c>
      <c r="FX8" s="33">
        <f t="shared" si="0"/>
        <v>44735</v>
      </c>
      <c r="FY8" s="33">
        <f t="shared" si="0"/>
        <v>44736</v>
      </c>
      <c r="FZ8" s="33">
        <f t="shared" si="0"/>
        <v>44737</v>
      </c>
      <c r="GA8" s="34">
        <f t="shared" si="0"/>
        <v>44738</v>
      </c>
      <c r="GB8" s="32">
        <f t="shared" si="0"/>
        <v>44739</v>
      </c>
      <c r="GC8" s="33">
        <f t="shared" si="0"/>
        <v>44740</v>
      </c>
      <c r="GD8" s="33">
        <f t="shared" si="0"/>
        <v>44741</v>
      </c>
      <c r="GE8" s="33">
        <f t="shared" si="0"/>
        <v>44742</v>
      </c>
      <c r="GF8" s="33">
        <f t="shared" si="0"/>
        <v>44743</v>
      </c>
      <c r="GG8" s="33">
        <f t="shared" si="0"/>
        <v>44744</v>
      </c>
      <c r="GH8" s="34">
        <f t="shared" si="0"/>
        <v>44745</v>
      </c>
      <c r="GI8" s="32">
        <f t="shared" si="0"/>
        <v>44746</v>
      </c>
      <c r="GJ8" s="33">
        <f t="shared" si="0"/>
        <v>44747</v>
      </c>
      <c r="GK8" s="33">
        <f t="shared" si="0"/>
        <v>44748</v>
      </c>
      <c r="GL8" s="33">
        <f t="shared" si="0"/>
        <v>44749</v>
      </c>
      <c r="GM8" s="33">
        <f t="shared" si="0"/>
        <v>44750</v>
      </c>
      <c r="GN8" s="33">
        <f t="shared" si="0"/>
        <v>44751</v>
      </c>
      <c r="GO8" s="34">
        <f t="shared" si="0"/>
        <v>44752</v>
      </c>
      <c r="GP8" s="32">
        <f t="shared" si="0"/>
        <v>44753</v>
      </c>
      <c r="GQ8" s="33">
        <f t="shared" si="0"/>
        <v>44754</v>
      </c>
      <c r="GR8" s="33">
        <f t="shared" si="0"/>
        <v>44755</v>
      </c>
      <c r="GS8" s="33">
        <f t="shared" si="0"/>
        <v>44756</v>
      </c>
      <c r="GT8" s="33">
        <f t="shared" si="0"/>
        <v>44757</v>
      </c>
      <c r="GU8" s="33">
        <f t="shared" si="0"/>
        <v>44758</v>
      </c>
      <c r="GV8" s="34">
        <f t="shared" si="0"/>
        <v>44759</v>
      </c>
      <c r="GW8" s="32">
        <f t="shared" si="0"/>
        <v>44760</v>
      </c>
      <c r="GX8" s="33">
        <f t="shared" si="0"/>
        <v>44761</v>
      </c>
      <c r="GY8" s="33">
        <f t="shared" si="0"/>
        <v>44762</v>
      </c>
      <c r="GZ8" s="33">
        <f t="shared" si="0"/>
        <v>44763</v>
      </c>
      <c r="HA8" s="33">
        <f t="shared" si="0"/>
        <v>44764</v>
      </c>
      <c r="HB8" s="33">
        <f t="shared" si="0"/>
        <v>44765</v>
      </c>
      <c r="HC8" s="34">
        <f t="shared" si="0"/>
        <v>44766</v>
      </c>
      <c r="HD8" s="32">
        <f t="shared" si="0"/>
        <v>44767</v>
      </c>
      <c r="HE8" s="33">
        <f t="shared" si="0"/>
        <v>44768</v>
      </c>
      <c r="HF8" s="33">
        <f t="shared" si="0"/>
        <v>44769</v>
      </c>
      <c r="HG8" s="33">
        <f t="shared" si="0"/>
        <v>44770</v>
      </c>
      <c r="HH8" s="33">
        <f t="shared" si="0"/>
        <v>44771</v>
      </c>
      <c r="HI8" s="33">
        <f t="shared" si="0"/>
        <v>44772</v>
      </c>
      <c r="HJ8" s="34">
        <f t="shared" si="0"/>
        <v>44773</v>
      </c>
      <c r="HK8" s="32">
        <f t="shared" si="0"/>
        <v>44774</v>
      </c>
      <c r="HL8" s="33">
        <f t="shared" si="0"/>
        <v>44775</v>
      </c>
      <c r="HM8" s="33">
        <f t="shared" si="0"/>
        <v>44776</v>
      </c>
      <c r="HN8" s="33">
        <f t="shared" si="0"/>
        <v>44777</v>
      </c>
      <c r="HO8" s="33">
        <f t="shared" si="0"/>
        <v>44778</v>
      </c>
      <c r="HP8" s="33">
        <f t="shared" si="0"/>
        <v>44779</v>
      </c>
      <c r="HQ8" s="34">
        <f t="shared" si="0"/>
        <v>44780</v>
      </c>
      <c r="HR8" s="32">
        <f t="shared" si="0"/>
        <v>44781</v>
      </c>
      <c r="HS8" s="33">
        <f t="shared" si="0"/>
        <v>44782</v>
      </c>
      <c r="HT8" s="33">
        <f t="shared" si="0"/>
        <v>44783</v>
      </c>
      <c r="HU8" s="33">
        <f t="shared" si="0"/>
        <v>44784</v>
      </c>
      <c r="HV8" s="33">
        <f t="shared" si="0"/>
        <v>44785</v>
      </c>
      <c r="HW8" s="33">
        <f t="shared" si="0"/>
        <v>44786</v>
      </c>
      <c r="HX8" s="34">
        <f t="shared" si="0"/>
        <v>44787</v>
      </c>
      <c r="HY8" s="32">
        <f t="shared" si="0"/>
        <v>44788</v>
      </c>
      <c r="HZ8" s="33">
        <f t="shared" si="0"/>
        <v>44789</v>
      </c>
      <c r="IA8" s="33">
        <f t="shared" si="0"/>
        <v>44790</v>
      </c>
      <c r="IB8" s="33">
        <f t="shared" si="0"/>
        <v>44791</v>
      </c>
      <c r="IC8" s="33">
        <f t="shared" si="0"/>
        <v>44792</v>
      </c>
      <c r="ID8" s="33">
        <f t="shared" si="0"/>
        <v>44793</v>
      </c>
      <c r="IE8" s="34">
        <f t="shared" si="0"/>
        <v>44794</v>
      </c>
      <c r="IF8" s="32">
        <f t="shared" si="0"/>
        <v>44795</v>
      </c>
      <c r="IG8" s="33">
        <f t="shared" si="0"/>
        <v>44796</v>
      </c>
      <c r="IH8" s="33">
        <f t="shared" si="0"/>
        <v>44797</v>
      </c>
      <c r="II8" s="33">
        <f t="shared" si="0"/>
        <v>44798</v>
      </c>
      <c r="IJ8" s="33">
        <f t="shared" si="0"/>
        <v>44799</v>
      </c>
      <c r="IK8" s="33">
        <f t="shared" si="0"/>
        <v>44800</v>
      </c>
      <c r="IL8" s="34">
        <f t="shared" si="0"/>
        <v>44801</v>
      </c>
      <c r="IM8" s="32">
        <f t="shared" si="0"/>
        <v>44802</v>
      </c>
      <c r="IN8" s="33">
        <f t="shared" si="0"/>
        <v>44803</v>
      </c>
      <c r="IO8" s="33">
        <f t="shared" si="0"/>
        <v>44804</v>
      </c>
      <c r="IP8" s="33">
        <f t="shared" si="0"/>
        <v>44805</v>
      </c>
      <c r="IQ8" s="33">
        <f t="shared" si="0"/>
        <v>44806</v>
      </c>
      <c r="IR8" s="33">
        <f t="shared" si="0"/>
        <v>44807</v>
      </c>
      <c r="IS8" s="34">
        <f t="shared" si="0"/>
        <v>44808</v>
      </c>
      <c r="IT8" s="32">
        <f t="shared" si="0"/>
        <v>44809</v>
      </c>
      <c r="IU8" s="33">
        <f t="shared" si="0"/>
        <v>44810</v>
      </c>
      <c r="IV8" s="33">
        <f t="shared" si="0"/>
        <v>44811</v>
      </c>
      <c r="IW8" s="33">
        <f t="shared" si="0"/>
        <v>44812</v>
      </c>
      <c r="IX8" s="33">
        <f t="shared" si="0"/>
        <v>44813</v>
      </c>
      <c r="IY8" s="33">
        <f t="shared" si="0"/>
        <v>44814</v>
      </c>
      <c r="IZ8" s="34">
        <f t="shared" si="0"/>
        <v>44815</v>
      </c>
      <c r="JA8" s="32">
        <f t="shared" si="0"/>
        <v>44816</v>
      </c>
      <c r="JB8" s="33">
        <f t="shared" si="0"/>
        <v>44817</v>
      </c>
      <c r="JC8" s="33">
        <f t="shared" si="0"/>
        <v>44818</v>
      </c>
      <c r="JD8" s="33">
        <f t="shared" si="0"/>
        <v>44819</v>
      </c>
      <c r="JE8" s="33">
        <f t="shared" si="0"/>
        <v>44820</v>
      </c>
      <c r="JF8" s="33">
        <f t="shared" si="0"/>
        <v>44821</v>
      </c>
      <c r="JG8" s="34">
        <f t="shared" si="0"/>
        <v>44822</v>
      </c>
      <c r="JH8" s="32">
        <f t="shared" si="0"/>
        <v>44823</v>
      </c>
      <c r="JI8" s="33">
        <f t="shared" si="0"/>
        <v>44824</v>
      </c>
      <c r="JJ8" s="33">
        <f t="shared" si="0"/>
        <v>44825</v>
      </c>
      <c r="JK8" s="33">
        <f t="shared" si="0"/>
        <v>44826</v>
      </c>
      <c r="JL8" s="33">
        <f t="shared" si="0"/>
        <v>44827</v>
      </c>
      <c r="JM8" s="33">
        <f t="shared" si="0"/>
        <v>44828</v>
      </c>
      <c r="JN8" s="34">
        <f t="shared" si="0"/>
        <v>44829</v>
      </c>
      <c r="JO8" s="32">
        <f t="shared" si="0"/>
        <v>44830</v>
      </c>
      <c r="JP8" s="33">
        <f t="shared" si="0"/>
        <v>44831</v>
      </c>
      <c r="JQ8" s="33">
        <f t="shared" si="0"/>
        <v>44832</v>
      </c>
      <c r="JR8" s="33">
        <f t="shared" si="0"/>
        <v>44833</v>
      </c>
      <c r="JS8" s="33">
        <f t="shared" si="0"/>
        <v>44834</v>
      </c>
      <c r="JT8" s="33">
        <f t="shared" si="0"/>
        <v>44835</v>
      </c>
      <c r="JU8" s="34">
        <f t="shared" si="0"/>
        <v>44836</v>
      </c>
      <c r="JV8" s="32">
        <f t="shared" si="0"/>
        <v>44837</v>
      </c>
      <c r="JW8" s="33">
        <f t="shared" si="0"/>
        <v>44838</v>
      </c>
      <c r="JX8" s="33">
        <f t="shared" si="0"/>
        <v>44839</v>
      </c>
      <c r="JY8" s="33">
        <f t="shared" si="0"/>
        <v>44840</v>
      </c>
      <c r="JZ8" s="33">
        <f t="shared" si="0"/>
        <v>44841</v>
      </c>
      <c r="KA8" s="33">
        <f t="shared" si="0"/>
        <v>44842</v>
      </c>
      <c r="KB8" s="34">
        <f t="shared" si="0"/>
        <v>44843</v>
      </c>
      <c r="KC8" s="32">
        <f t="shared" si="0"/>
        <v>44844</v>
      </c>
      <c r="KD8" s="33">
        <f t="shared" si="0"/>
        <v>44845</v>
      </c>
      <c r="KE8" s="33">
        <f t="shared" si="0"/>
        <v>44846</v>
      </c>
      <c r="KF8" s="33">
        <f t="shared" si="0"/>
        <v>44847</v>
      </c>
      <c r="KG8" s="33">
        <f t="shared" si="0"/>
        <v>44848</v>
      </c>
      <c r="KH8" s="33">
        <f t="shared" si="0"/>
        <v>44849</v>
      </c>
      <c r="KI8" s="34">
        <f t="shared" si="0"/>
        <v>44850</v>
      </c>
      <c r="KJ8" s="32">
        <f t="shared" si="0"/>
        <v>44851</v>
      </c>
      <c r="KK8" s="33">
        <f t="shared" si="0"/>
        <v>44852</v>
      </c>
      <c r="KL8" s="33">
        <f t="shared" si="0"/>
        <v>44853</v>
      </c>
      <c r="KM8" s="33">
        <f t="shared" si="0"/>
        <v>44854</v>
      </c>
      <c r="KN8" s="33">
        <f t="shared" si="0"/>
        <v>44855</v>
      </c>
      <c r="KO8" s="33">
        <f t="shared" si="0"/>
        <v>44856</v>
      </c>
      <c r="KP8" s="34">
        <f t="shared" si="0"/>
        <v>44857</v>
      </c>
      <c r="KQ8" s="32">
        <f t="shared" si="0"/>
        <v>44858</v>
      </c>
      <c r="KR8" s="33">
        <f t="shared" si="0"/>
        <v>44859</v>
      </c>
      <c r="KS8" s="33">
        <f t="shared" si="0"/>
        <v>44860</v>
      </c>
      <c r="KT8" s="33">
        <f t="shared" si="0"/>
        <v>44861</v>
      </c>
      <c r="KU8" s="33">
        <f t="shared" si="0"/>
        <v>44862</v>
      </c>
      <c r="KV8" s="33">
        <f t="shared" si="0"/>
        <v>44863</v>
      </c>
      <c r="KW8" s="34">
        <f t="shared" si="0"/>
        <v>44864</v>
      </c>
      <c r="KX8" s="32">
        <f t="shared" si="0"/>
        <v>44865</v>
      </c>
      <c r="KY8" s="33">
        <f t="shared" si="0"/>
        <v>44866</v>
      </c>
      <c r="KZ8" s="33">
        <f t="shared" si="0"/>
        <v>44867</v>
      </c>
      <c r="LA8" s="33">
        <f t="shared" si="0"/>
        <v>44868</v>
      </c>
      <c r="LB8" s="33">
        <f t="shared" si="0"/>
        <v>44869</v>
      </c>
      <c r="LC8" s="33">
        <f t="shared" si="0"/>
        <v>44870</v>
      </c>
      <c r="LD8" s="34">
        <f t="shared" si="0"/>
        <v>44871</v>
      </c>
      <c r="LE8" s="32">
        <f t="shared" si="0"/>
        <v>44872</v>
      </c>
      <c r="LF8" s="33">
        <f t="shared" si="0"/>
        <v>44873</v>
      </c>
      <c r="LG8" s="33">
        <f t="shared" si="0"/>
        <v>44874</v>
      </c>
      <c r="LH8" s="33">
        <f t="shared" si="0"/>
        <v>44875</v>
      </c>
      <c r="LI8" s="33">
        <f t="shared" si="0"/>
        <v>44876</v>
      </c>
      <c r="LJ8" s="33">
        <f t="shared" si="0"/>
        <v>44877</v>
      </c>
      <c r="LK8" s="34">
        <f t="shared" si="0"/>
        <v>44878</v>
      </c>
      <c r="LL8" s="32">
        <f t="shared" si="0"/>
        <v>44879</v>
      </c>
      <c r="LM8" s="33">
        <f t="shared" si="0"/>
        <v>44880</v>
      </c>
      <c r="LN8" s="33">
        <f t="shared" si="0"/>
        <v>44881</v>
      </c>
      <c r="LO8" s="33">
        <f t="shared" si="0"/>
        <v>44882</v>
      </c>
      <c r="LP8" s="33">
        <f t="shared" si="0"/>
        <v>44883</v>
      </c>
      <c r="LQ8" s="33">
        <f t="shared" si="0"/>
        <v>44884</v>
      </c>
      <c r="LR8" s="34">
        <f t="shared" si="0"/>
        <v>44885</v>
      </c>
      <c r="LS8" s="32">
        <f t="shared" si="0"/>
        <v>44886</v>
      </c>
      <c r="LT8" s="33">
        <f t="shared" si="0"/>
        <v>44887</v>
      </c>
      <c r="LU8" s="33">
        <f t="shared" si="0"/>
        <v>44888</v>
      </c>
      <c r="LV8" s="33">
        <f t="shared" si="0"/>
        <v>44889</v>
      </c>
      <c r="LW8" s="33">
        <f t="shared" si="0"/>
        <v>44890</v>
      </c>
      <c r="LX8" s="33">
        <f t="shared" si="0"/>
        <v>44891</v>
      </c>
      <c r="LY8" s="34">
        <f t="shared" si="0"/>
        <v>44892</v>
      </c>
      <c r="LZ8" s="32">
        <f t="shared" si="0"/>
        <v>44893</v>
      </c>
      <c r="MA8" s="33">
        <f t="shared" si="0"/>
        <v>44894</v>
      </c>
      <c r="MB8" s="33">
        <f t="shared" si="0"/>
        <v>44895</v>
      </c>
      <c r="MC8" s="33">
        <f t="shared" si="0"/>
        <v>44896</v>
      </c>
      <c r="MD8" s="33">
        <f t="shared" si="0"/>
        <v>44897</v>
      </c>
      <c r="ME8" s="33">
        <f t="shared" si="0"/>
        <v>44898</v>
      </c>
      <c r="MF8" s="34">
        <f t="shared" si="0"/>
        <v>44899</v>
      </c>
      <c r="MG8" s="32">
        <f t="shared" si="0"/>
        <v>44900</v>
      </c>
      <c r="MH8" s="33">
        <f t="shared" si="0"/>
        <v>44901</v>
      </c>
      <c r="MI8" s="33">
        <f t="shared" si="0"/>
        <v>44902</v>
      </c>
      <c r="MJ8" s="33">
        <f t="shared" si="0"/>
        <v>44903</v>
      </c>
      <c r="MK8" s="33">
        <f t="shared" si="0"/>
        <v>44904</v>
      </c>
      <c r="ML8" s="33">
        <f t="shared" si="0"/>
        <v>44905</v>
      </c>
      <c r="MM8" s="34">
        <f t="shared" si="0"/>
        <v>44906</v>
      </c>
      <c r="MN8" s="32">
        <f t="shared" si="0"/>
        <v>44907</v>
      </c>
      <c r="MO8" s="33">
        <f t="shared" si="0"/>
        <v>44908</v>
      </c>
      <c r="MP8" s="33">
        <f t="shared" si="0"/>
        <v>44909</v>
      </c>
      <c r="MQ8" s="33">
        <f t="shared" si="0"/>
        <v>44910</v>
      </c>
      <c r="MR8" s="33">
        <f t="shared" si="0"/>
        <v>44911</v>
      </c>
      <c r="MS8" s="33">
        <f t="shared" si="0"/>
        <v>44912</v>
      </c>
      <c r="MT8" s="34">
        <f t="shared" si="0"/>
        <v>44913</v>
      </c>
      <c r="MU8" s="32">
        <f t="shared" si="0"/>
        <v>44914</v>
      </c>
      <c r="MV8" s="33">
        <f t="shared" si="0"/>
        <v>44915</v>
      </c>
      <c r="MW8" s="33">
        <f t="shared" si="0"/>
        <v>44916</v>
      </c>
      <c r="MX8" s="33">
        <f t="shared" si="0"/>
        <v>44917</v>
      </c>
      <c r="MY8" s="33">
        <f t="shared" si="0"/>
        <v>44918</v>
      </c>
      <c r="MZ8" s="33">
        <f t="shared" si="0"/>
        <v>44919</v>
      </c>
      <c r="NA8" s="34">
        <f t="shared" si="0"/>
        <v>44920</v>
      </c>
      <c r="NB8" s="32">
        <f t="shared" si="0"/>
        <v>44921</v>
      </c>
      <c r="NC8" s="33">
        <f t="shared" si="0"/>
        <v>44922</v>
      </c>
      <c r="ND8" s="33">
        <f t="shared" si="0"/>
        <v>44923</v>
      </c>
      <c r="NE8" s="33">
        <f t="shared" si="0"/>
        <v>44924</v>
      </c>
      <c r="NF8" s="33">
        <f t="shared" si="0"/>
        <v>44925</v>
      </c>
      <c r="NG8" s="33">
        <f t="shared" si="0"/>
        <v>44926</v>
      </c>
      <c r="NH8" s="34">
        <f t="shared" si="0"/>
        <v>44927</v>
      </c>
      <c r="NI8" s="32">
        <f t="shared" ref="NI8" si="1">NH8+1</f>
        <v>44928</v>
      </c>
      <c r="NJ8" s="33">
        <f t="shared" ref="NJ8" si="2">NI8+1</f>
        <v>44929</v>
      </c>
      <c r="NK8" s="33">
        <f t="shared" ref="NK8" si="3">NJ8+1</f>
        <v>44930</v>
      </c>
      <c r="NL8" s="33">
        <f t="shared" ref="NL8" si="4">NK8+1</f>
        <v>44931</v>
      </c>
      <c r="NM8" s="33">
        <f t="shared" ref="NM8" si="5">NL8+1</f>
        <v>44932</v>
      </c>
      <c r="NN8" s="33">
        <f t="shared" ref="NN8" si="6">NM8+1</f>
        <v>44933</v>
      </c>
      <c r="NO8" s="34">
        <f t="shared" ref="NO8" si="7">NN8+1</f>
        <v>44934</v>
      </c>
    </row>
    <row r="9" spans="1:379" s="24" customFormat="1" ht="12.75" x14ac:dyDescent="0.2">
      <c r="A9" s="35"/>
      <c r="B9" s="36" t="s">
        <v>0</v>
      </c>
      <c r="C9" s="36" t="s">
        <v>1</v>
      </c>
      <c r="D9" s="36" t="s">
        <v>2</v>
      </c>
      <c r="E9" s="36" t="s">
        <v>57</v>
      </c>
      <c r="F9" s="36" t="s">
        <v>3</v>
      </c>
      <c r="G9" s="36" t="s">
        <v>22</v>
      </c>
      <c r="H9" s="36" t="s">
        <v>4</v>
      </c>
      <c r="I9" s="36" t="str">
        <f t="shared" ref="I9:NH9" si="8">LEFT(TEXT(I8,"ddd"),1)</f>
        <v>M</v>
      </c>
      <c r="J9" s="36" t="str">
        <f t="shared" si="8"/>
        <v>T</v>
      </c>
      <c r="K9" s="36" t="str">
        <f t="shared" si="8"/>
        <v>W</v>
      </c>
      <c r="L9" s="36" t="str">
        <f t="shared" si="8"/>
        <v>T</v>
      </c>
      <c r="M9" s="36" t="str">
        <f t="shared" si="8"/>
        <v>F</v>
      </c>
      <c r="N9" s="36" t="str">
        <f t="shared" si="8"/>
        <v>S</v>
      </c>
      <c r="O9" s="36" t="str">
        <f t="shared" si="8"/>
        <v>S</v>
      </c>
      <c r="P9" s="36" t="str">
        <f t="shared" si="8"/>
        <v>M</v>
      </c>
      <c r="Q9" s="36" t="str">
        <f t="shared" si="8"/>
        <v>T</v>
      </c>
      <c r="R9" s="36" t="str">
        <f t="shared" si="8"/>
        <v>W</v>
      </c>
      <c r="S9" s="36" t="str">
        <f t="shared" si="8"/>
        <v>T</v>
      </c>
      <c r="T9" s="36" t="str">
        <f t="shared" si="8"/>
        <v>F</v>
      </c>
      <c r="U9" s="36" t="str">
        <f t="shared" si="8"/>
        <v>S</v>
      </c>
      <c r="V9" s="36" t="str">
        <f t="shared" si="8"/>
        <v>S</v>
      </c>
      <c r="W9" s="36" t="str">
        <f t="shared" si="8"/>
        <v>M</v>
      </c>
      <c r="X9" s="36" t="str">
        <f t="shared" si="8"/>
        <v>T</v>
      </c>
      <c r="Y9" s="36" t="str">
        <f t="shared" si="8"/>
        <v>W</v>
      </c>
      <c r="Z9" s="36" t="str">
        <f t="shared" si="8"/>
        <v>T</v>
      </c>
      <c r="AA9" s="36" t="str">
        <f t="shared" si="8"/>
        <v>F</v>
      </c>
      <c r="AB9" s="36" t="str">
        <f t="shared" si="8"/>
        <v>S</v>
      </c>
      <c r="AC9" s="36" t="str">
        <f t="shared" si="8"/>
        <v>S</v>
      </c>
      <c r="AD9" s="36" t="str">
        <f t="shared" si="8"/>
        <v>M</v>
      </c>
      <c r="AE9" s="36" t="str">
        <f t="shared" si="8"/>
        <v>T</v>
      </c>
      <c r="AF9" s="36" t="str">
        <f t="shared" si="8"/>
        <v>W</v>
      </c>
      <c r="AG9" s="36" t="str">
        <f t="shared" si="8"/>
        <v>T</v>
      </c>
      <c r="AH9" s="36" t="str">
        <f t="shared" si="8"/>
        <v>F</v>
      </c>
      <c r="AI9" s="36" t="str">
        <f t="shared" si="8"/>
        <v>S</v>
      </c>
      <c r="AJ9" s="36" t="str">
        <f t="shared" si="8"/>
        <v>S</v>
      </c>
      <c r="AK9" s="36" t="str">
        <f t="shared" si="8"/>
        <v>M</v>
      </c>
      <c r="AL9" s="36" t="str">
        <f t="shared" si="8"/>
        <v>T</v>
      </c>
      <c r="AM9" s="36" t="str">
        <f t="shared" si="8"/>
        <v>W</v>
      </c>
      <c r="AN9" s="36" t="str">
        <f t="shared" si="8"/>
        <v>T</v>
      </c>
      <c r="AO9" s="36" t="str">
        <f t="shared" si="8"/>
        <v>F</v>
      </c>
      <c r="AP9" s="36" t="str">
        <f t="shared" si="8"/>
        <v>S</v>
      </c>
      <c r="AQ9" s="36" t="str">
        <f t="shared" si="8"/>
        <v>S</v>
      </c>
      <c r="AR9" s="36" t="str">
        <f t="shared" si="8"/>
        <v>M</v>
      </c>
      <c r="AS9" s="36" t="str">
        <f t="shared" si="8"/>
        <v>T</v>
      </c>
      <c r="AT9" s="36" t="str">
        <f t="shared" si="8"/>
        <v>W</v>
      </c>
      <c r="AU9" s="36" t="str">
        <f t="shared" si="8"/>
        <v>T</v>
      </c>
      <c r="AV9" s="36" t="str">
        <f t="shared" si="8"/>
        <v>F</v>
      </c>
      <c r="AW9" s="36" t="str">
        <f t="shared" si="8"/>
        <v>S</v>
      </c>
      <c r="AX9" s="36" t="str">
        <f t="shared" si="8"/>
        <v>S</v>
      </c>
      <c r="AY9" s="36" t="str">
        <f t="shared" si="8"/>
        <v>M</v>
      </c>
      <c r="AZ9" s="36" t="str">
        <f t="shared" si="8"/>
        <v>T</v>
      </c>
      <c r="BA9" s="36" t="str">
        <f t="shared" si="8"/>
        <v>W</v>
      </c>
      <c r="BB9" s="36" t="str">
        <f t="shared" si="8"/>
        <v>T</v>
      </c>
      <c r="BC9" s="36" t="str">
        <f t="shared" si="8"/>
        <v>F</v>
      </c>
      <c r="BD9" s="36" t="str">
        <f t="shared" si="8"/>
        <v>S</v>
      </c>
      <c r="BE9" s="36" t="str">
        <f t="shared" si="8"/>
        <v>S</v>
      </c>
      <c r="BF9" s="36" t="str">
        <f t="shared" si="8"/>
        <v>M</v>
      </c>
      <c r="BG9" s="36" t="str">
        <f t="shared" si="8"/>
        <v>T</v>
      </c>
      <c r="BH9" s="36" t="str">
        <f t="shared" si="8"/>
        <v>W</v>
      </c>
      <c r="BI9" s="36" t="str">
        <f t="shared" si="8"/>
        <v>T</v>
      </c>
      <c r="BJ9" s="36" t="str">
        <f t="shared" si="8"/>
        <v>F</v>
      </c>
      <c r="BK9" s="36" t="str">
        <f t="shared" si="8"/>
        <v>S</v>
      </c>
      <c r="BL9" s="36" t="str">
        <f t="shared" si="8"/>
        <v>S</v>
      </c>
      <c r="BM9" s="36" t="str">
        <f t="shared" si="8"/>
        <v>M</v>
      </c>
      <c r="BN9" s="36" t="str">
        <f t="shared" si="8"/>
        <v>T</v>
      </c>
      <c r="BO9" s="36" t="str">
        <f t="shared" si="8"/>
        <v>W</v>
      </c>
      <c r="BP9" s="36" t="str">
        <f t="shared" si="8"/>
        <v>T</v>
      </c>
      <c r="BQ9" s="36" t="str">
        <f t="shared" si="8"/>
        <v>F</v>
      </c>
      <c r="BR9" s="36" t="str">
        <f t="shared" si="8"/>
        <v>S</v>
      </c>
      <c r="BS9" s="36" t="str">
        <f t="shared" si="8"/>
        <v>S</v>
      </c>
      <c r="BT9" s="36" t="str">
        <f t="shared" si="8"/>
        <v>M</v>
      </c>
      <c r="BU9" s="36" t="str">
        <f t="shared" si="8"/>
        <v>T</v>
      </c>
      <c r="BV9" s="36" t="str">
        <f t="shared" si="8"/>
        <v>W</v>
      </c>
      <c r="BW9" s="36" t="str">
        <f t="shared" si="8"/>
        <v>T</v>
      </c>
      <c r="BX9" s="36" t="str">
        <f t="shared" si="8"/>
        <v>F</v>
      </c>
      <c r="BY9" s="36" t="str">
        <f t="shared" si="8"/>
        <v>S</v>
      </c>
      <c r="BZ9" s="36" t="str">
        <f t="shared" si="8"/>
        <v>S</v>
      </c>
      <c r="CA9" s="36" t="str">
        <f t="shared" si="8"/>
        <v>M</v>
      </c>
      <c r="CB9" s="36" t="str">
        <f t="shared" si="8"/>
        <v>T</v>
      </c>
      <c r="CC9" s="36" t="str">
        <f t="shared" si="8"/>
        <v>W</v>
      </c>
      <c r="CD9" s="36" t="str">
        <f t="shared" si="8"/>
        <v>T</v>
      </c>
      <c r="CE9" s="36" t="str">
        <f t="shared" si="8"/>
        <v>F</v>
      </c>
      <c r="CF9" s="36" t="str">
        <f t="shared" si="8"/>
        <v>S</v>
      </c>
      <c r="CG9" s="36" t="str">
        <f t="shared" si="8"/>
        <v>S</v>
      </c>
      <c r="CH9" s="36" t="str">
        <f t="shared" si="8"/>
        <v>M</v>
      </c>
      <c r="CI9" s="36" t="str">
        <f t="shared" si="8"/>
        <v>T</v>
      </c>
      <c r="CJ9" s="36" t="str">
        <f t="shared" si="8"/>
        <v>W</v>
      </c>
      <c r="CK9" s="36" t="str">
        <f t="shared" si="8"/>
        <v>T</v>
      </c>
      <c r="CL9" s="36" t="str">
        <f t="shared" si="8"/>
        <v>F</v>
      </c>
      <c r="CM9" s="36" t="str">
        <f t="shared" si="8"/>
        <v>S</v>
      </c>
      <c r="CN9" s="36" t="str">
        <f t="shared" si="8"/>
        <v>S</v>
      </c>
      <c r="CO9" s="36" t="str">
        <f t="shared" si="8"/>
        <v>M</v>
      </c>
      <c r="CP9" s="36" t="str">
        <f t="shared" si="8"/>
        <v>T</v>
      </c>
      <c r="CQ9" s="36" t="str">
        <f t="shared" si="8"/>
        <v>W</v>
      </c>
      <c r="CR9" s="36" t="str">
        <f t="shared" si="8"/>
        <v>T</v>
      </c>
      <c r="CS9" s="36" t="str">
        <f t="shared" si="8"/>
        <v>F</v>
      </c>
      <c r="CT9" s="36" t="str">
        <f t="shared" si="8"/>
        <v>S</v>
      </c>
      <c r="CU9" s="36" t="str">
        <f t="shared" si="8"/>
        <v>S</v>
      </c>
      <c r="CV9" s="36" t="str">
        <f t="shared" si="8"/>
        <v>M</v>
      </c>
      <c r="CW9" s="36" t="str">
        <f t="shared" si="8"/>
        <v>T</v>
      </c>
      <c r="CX9" s="36" t="str">
        <f t="shared" si="8"/>
        <v>W</v>
      </c>
      <c r="CY9" s="36" t="str">
        <f t="shared" si="8"/>
        <v>T</v>
      </c>
      <c r="CZ9" s="36" t="str">
        <f t="shared" si="8"/>
        <v>F</v>
      </c>
      <c r="DA9" s="36" t="str">
        <f t="shared" si="8"/>
        <v>S</v>
      </c>
      <c r="DB9" s="36" t="str">
        <f t="shared" si="8"/>
        <v>S</v>
      </c>
      <c r="DC9" s="36" t="str">
        <f t="shared" si="8"/>
        <v>M</v>
      </c>
      <c r="DD9" s="36" t="str">
        <f t="shared" si="8"/>
        <v>T</v>
      </c>
      <c r="DE9" s="36" t="str">
        <f t="shared" si="8"/>
        <v>W</v>
      </c>
      <c r="DF9" s="36" t="str">
        <f t="shared" si="8"/>
        <v>T</v>
      </c>
      <c r="DG9" s="36" t="str">
        <f t="shared" si="8"/>
        <v>F</v>
      </c>
      <c r="DH9" s="36" t="str">
        <f t="shared" si="8"/>
        <v>S</v>
      </c>
      <c r="DI9" s="36" t="str">
        <f t="shared" si="8"/>
        <v>S</v>
      </c>
      <c r="DJ9" s="36" t="str">
        <f t="shared" si="8"/>
        <v>M</v>
      </c>
      <c r="DK9" s="36" t="str">
        <f t="shared" si="8"/>
        <v>T</v>
      </c>
      <c r="DL9" s="36" t="str">
        <f t="shared" si="8"/>
        <v>W</v>
      </c>
      <c r="DM9" s="36" t="str">
        <f t="shared" si="8"/>
        <v>T</v>
      </c>
      <c r="DN9" s="36" t="str">
        <f t="shared" si="8"/>
        <v>F</v>
      </c>
      <c r="DO9" s="36" t="str">
        <f t="shared" si="8"/>
        <v>S</v>
      </c>
      <c r="DP9" s="36" t="str">
        <f t="shared" si="8"/>
        <v>S</v>
      </c>
      <c r="DQ9" s="36" t="str">
        <f t="shared" si="8"/>
        <v>M</v>
      </c>
      <c r="DR9" s="36" t="str">
        <f t="shared" si="8"/>
        <v>T</v>
      </c>
      <c r="DS9" s="36" t="str">
        <f t="shared" si="8"/>
        <v>W</v>
      </c>
      <c r="DT9" s="36" t="str">
        <f t="shared" si="8"/>
        <v>T</v>
      </c>
      <c r="DU9" s="36" t="str">
        <f t="shared" si="8"/>
        <v>F</v>
      </c>
      <c r="DV9" s="36" t="str">
        <f t="shared" si="8"/>
        <v>S</v>
      </c>
      <c r="DW9" s="36" t="str">
        <f t="shared" si="8"/>
        <v>S</v>
      </c>
      <c r="DX9" s="36" t="str">
        <f t="shared" si="8"/>
        <v>M</v>
      </c>
      <c r="DY9" s="36" t="str">
        <f t="shared" si="8"/>
        <v>T</v>
      </c>
      <c r="DZ9" s="36" t="str">
        <f t="shared" si="8"/>
        <v>W</v>
      </c>
      <c r="EA9" s="36" t="str">
        <f t="shared" si="8"/>
        <v>T</v>
      </c>
      <c r="EB9" s="36" t="str">
        <f t="shared" si="8"/>
        <v>F</v>
      </c>
      <c r="EC9" s="36" t="str">
        <f t="shared" si="8"/>
        <v>S</v>
      </c>
      <c r="ED9" s="36" t="str">
        <f t="shared" si="8"/>
        <v>S</v>
      </c>
      <c r="EE9" s="36" t="str">
        <f t="shared" si="8"/>
        <v>M</v>
      </c>
      <c r="EF9" s="36" t="str">
        <f t="shared" si="8"/>
        <v>T</v>
      </c>
      <c r="EG9" s="36" t="str">
        <f t="shared" si="8"/>
        <v>W</v>
      </c>
      <c r="EH9" s="36" t="str">
        <f t="shared" si="8"/>
        <v>T</v>
      </c>
      <c r="EI9" s="36" t="str">
        <f t="shared" si="8"/>
        <v>F</v>
      </c>
      <c r="EJ9" s="36" t="str">
        <f t="shared" si="8"/>
        <v>S</v>
      </c>
      <c r="EK9" s="36" t="str">
        <f t="shared" si="8"/>
        <v>S</v>
      </c>
      <c r="EL9" s="36" t="str">
        <f t="shared" si="8"/>
        <v>M</v>
      </c>
      <c r="EM9" s="36" t="str">
        <f t="shared" si="8"/>
        <v>T</v>
      </c>
      <c r="EN9" s="36" t="str">
        <f t="shared" si="8"/>
        <v>W</v>
      </c>
      <c r="EO9" s="36" t="str">
        <f t="shared" si="8"/>
        <v>T</v>
      </c>
      <c r="EP9" s="36" t="str">
        <f t="shared" si="8"/>
        <v>F</v>
      </c>
      <c r="EQ9" s="36" t="str">
        <f t="shared" si="8"/>
        <v>S</v>
      </c>
      <c r="ER9" s="36" t="str">
        <f t="shared" si="8"/>
        <v>S</v>
      </c>
      <c r="ES9" s="36" t="str">
        <f t="shared" si="8"/>
        <v>M</v>
      </c>
      <c r="ET9" s="36" t="str">
        <f t="shared" si="8"/>
        <v>T</v>
      </c>
      <c r="EU9" s="36" t="str">
        <f t="shared" si="8"/>
        <v>W</v>
      </c>
      <c r="EV9" s="36" t="str">
        <f t="shared" si="8"/>
        <v>T</v>
      </c>
      <c r="EW9" s="36" t="str">
        <f t="shared" si="8"/>
        <v>F</v>
      </c>
      <c r="EX9" s="36" t="str">
        <f t="shared" si="8"/>
        <v>S</v>
      </c>
      <c r="EY9" s="36" t="str">
        <f t="shared" si="8"/>
        <v>S</v>
      </c>
      <c r="EZ9" s="36" t="str">
        <f t="shared" si="8"/>
        <v>M</v>
      </c>
      <c r="FA9" s="36" t="str">
        <f t="shared" si="8"/>
        <v>T</v>
      </c>
      <c r="FB9" s="36" t="str">
        <f t="shared" si="8"/>
        <v>W</v>
      </c>
      <c r="FC9" s="36" t="str">
        <f t="shared" si="8"/>
        <v>T</v>
      </c>
      <c r="FD9" s="36" t="str">
        <f t="shared" si="8"/>
        <v>F</v>
      </c>
      <c r="FE9" s="36" t="str">
        <f t="shared" si="8"/>
        <v>S</v>
      </c>
      <c r="FF9" s="36" t="str">
        <f t="shared" si="8"/>
        <v>S</v>
      </c>
      <c r="FG9" s="36" t="str">
        <f t="shared" si="8"/>
        <v>M</v>
      </c>
      <c r="FH9" s="36" t="str">
        <f t="shared" si="8"/>
        <v>T</v>
      </c>
      <c r="FI9" s="36" t="str">
        <f t="shared" si="8"/>
        <v>W</v>
      </c>
      <c r="FJ9" s="36" t="str">
        <f t="shared" si="8"/>
        <v>T</v>
      </c>
      <c r="FK9" s="36" t="str">
        <f t="shared" si="8"/>
        <v>F</v>
      </c>
      <c r="FL9" s="36" t="str">
        <f t="shared" si="8"/>
        <v>S</v>
      </c>
      <c r="FM9" s="36" t="str">
        <f t="shared" si="8"/>
        <v>S</v>
      </c>
      <c r="FN9" s="36" t="str">
        <f t="shared" si="8"/>
        <v>M</v>
      </c>
      <c r="FO9" s="36" t="str">
        <f t="shared" si="8"/>
        <v>T</v>
      </c>
      <c r="FP9" s="36" t="str">
        <f t="shared" si="8"/>
        <v>W</v>
      </c>
      <c r="FQ9" s="36" t="str">
        <f t="shared" si="8"/>
        <v>T</v>
      </c>
      <c r="FR9" s="36" t="str">
        <f t="shared" si="8"/>
        <v>F</v>
      </c>
      <c r="FS9" s="36" t="str">
        <f t="shared" si="8"/>
        <v>S</v>
      </c>
      <c r="FT9" s="36" t="str">
        <f t="shared" si="8"/>
        <v>S</v>
      </c>
      <c r="FU9" s="36" t="str">
        <f t="shared" si="8"/>
        <v>M</v>
      </c>
      <c r="FV9" s="36" t="str">
        <f t="shared" si="8"/>
        <v>T</v>
      </c>
      <c r="FW9" s="36" t="str">
        <f t="shared" si="8"/>
        <v>W</v>
      </c>
      <c r="FX9" s="36" t="str">
        <f t="shared" si="8"/>
        <v>T</v>
      </c>
      <c r="FY9" s="36" t="str">
        <f t="shared" si="8"/>
        <v>F</v>
      </c>
      <c r="FZ9" s="36" t="str">
        <f t="shared" si="8"/>
        <v>S</v>
      </c>
      <c r="GA9" s="36" t="str">
        <f t="shared" si="8"/>
        <v>S</v>
      </c>
      <c r="GB9" s="36" t="str">
        <f t="shared" si="8"/>
        <v>M</v>
      </c>
      <c r="GC9" s="36" t="str">
        <f t="shared" si="8"/>
        <v>T</v>
      </c>
      <c r="GD9" s="36" t="str">
        <f t="shared" si="8"/>
        <v>W</v>
      </c>
      <c r="GE9" s="36" t="str">
        <f t="shared" si="8"/>
        <v>T</v>
      </c>
      <c r="GF9" s="36" t="str">
        <f t="shared" si="8"/>
        <v>F</v>
      </c>
      <c r="GG9" s="36" t="str">
        <f t="shared" si="8"/>
        <v>S</v>
      </c>
      <c r="GH9" s="36" t="str">
        <f t="shared" si="8"/>
        <v>S</v>
      </c>
      <c r="GI9" s="36" t="str">
        <f t="shared" si="8"/>
        <v>M</v>
      </c>
      <c r="GJ9" s="36" t="str">
        <f t="shared" si="8"/>
        <v>T</v>
      </c>
      <c r="GK9" s="36" t="str">
        <f t="shared" si="8"/>
        <v>W</v>
      </c>
      <c r="GL9" s="36" t="str">
        <f t="shared" si="8"/>
        <v>T</v>
      </c>
      <c r="GM9" s="36" t="str">
        <f t="shared" si="8"/>
        <v>F</v>
      </c>
      <c r="GN9" s="36" t="str">
        <f t="shared" si="8"/>
        <v>S</v>
      </c>
      <c r="GO9" s="36" t="str">
        <f t="shared" si="8"/>
        <v>S</v>
      </c>
      <c r="GP9" s="36" t="str">
        <f t="shared" si="8"/>
        <v>M</v>
      </c>
      <c r="GQ9" s="36" t="str">
        <f t="shared" si="8"/>
        <v>T</v>
      </c>
      <c r="GR9" s="36" t="str">
        <f t="shared" si="8"/>
        <v>W</v>
      </c>
      <c r="GS9" s="36" t="str">
        <f t="shared" si="8"/>
        <v>T</v>
      </c>
      <c r="GT9" s="36" t="str">
        <f t="shared" si="8"/>
        <v>F</v>
      </c>
      <c r="GU9" s="36" t="str">
        <f t="shared" si="8"/>
        <v>S</v>
      </c>
      <c r="GV9" s="36" t="str">
        <f t="shared" si="8"/>
        <v>S</v>
      </c>
      <c r="GW9" s="36" t="str">
        <f t="shared" si="8"/>
        <v>M</v>
      </c>
      <c r="GX9" s="36" t="str">
        <f t="shared" si="8"/>
        <v>T</v>
      </c>
      <c r="GY9" s="36" t="str">
        <f t="shared" si="8"/>
        <v>W</v>
      </c>
      <c r="GZ9" s="36" t="str">
        <f t="shared" si="8"/>
        <v>T</v>
      </c>
      <c r="HA9" s="36" t="str">
        <f t="shared" si="8"/>
        <v>F</v>
      </c>
      <c r="HB9" s="36" t="str">
        <f t="shared" si="8"/>
        <v>S</v>
      </c>
      <c r="HC9" s="36" t="str">
        <f t="shared" si="8"/>
        <v>S</v>
      </c>
      <c r="HD9" s="36" t="str">
        <f t="shared" si="8"/>
        <v>M</v>
      </c>
      <c r="HE9" s="36" t="str">
        <f t="shared" si="8"/>
        <v>T</v>
      </c>
      <c r="HF9" s="36" t="str">
        <f t="shared" si="8"/>
        <v>W</v>
      </c>
      <c r="HG9" s="36" t="str">
        <f t="shared" si="8"/>
        <v>T</v>
      </c>
      <c r="HH9" s="36" t="str">
        <f t="shared" si="8"/>
        <v>F</v>
      </c>
      <c r="HI9" s="36" t="str">
        <f t="shared" si="8"/>
        <v>S</v>
      </c>
      <c r="HJ9" s="36" t="str">
        <f t="shared" si="8"/>
        <v>S</v>
      </c>
      <c r="HK9" s="36" t="str">
        <f t="shared" si="8"/>
        <v>M</v>
      </c>
      <c r="HL9" s="36" t="str">
        <f t="shared" si="8"/>
        <v>T</v>
      </c>
      <c r="HM9" s="36" t="str">
        <f t="shared" si="8"/>
        <v>W</v>
      </c>
      <c r="HN9" s="36" t="str">
        <f t="shared" si="8"/>
        <v>T</v>
      </c>
      <c r="HO9" s="36" t="str">
        <f t="shared" si="8"/>
        <v>F</v>
      </c>
      <c r="HP9" s="36" t="str">
        <f t="shared" si="8"/>
        <v>S</v>
      </c>
      <c r="HQ9" s="36" t="str">
        <f t="shared" si="8"/>
        <v>S</v>
      </c>
      <c r="HR9" s="36" t="str">
        <f t="shared" si="8"/>
        <v>M</v>
      </c>
      <c r="HS9" s="36" t="str">
        <f t="shared" si="8"/>
        <v>T</v>
      </c>
      <c r="HT9" s="36" t="str">
        <f t="shared" si="8"/>
        <v>W</v>
      </c>
      <c r="HU9" s="36" t="str">
        <f t="shared" si="8"/>
        <v>T</v>
      </c>
      <c r="HV9" s="36" t="str">
        <f t="shared" si="8"/>
        <v>F</v>
      </c>
      <c r="HW9" s="36" t="str">
        <f t="shared" si="8"/>
        <v>S</v>
      </c>
      <c r="HX9" s="36" t="str">
        <f t="shared" si="8"/>
        <v>S</v>
      </c>
      <c r="HY9" s="36" t="str">
        <f t="shared" si="8"/>
        <v>M</v>
      </c>
      <c r="HZ9" s="36" t="str">
        <f t="shared" si="8"/>
        <v>T</v>
      </c>
      <c r="IA9" s="36" t="str">
        <f t="shared" si="8"/>
        <v>W</v>
      </c>
      <c r="IB9" s="36" t="str">
        <f t="shared" si="8"/>
        <v>T</v>
      </c>
      <c r="IC9" s="36" t="str">
        <f t="shared" si="8"/>
        <v>F</v>
      </c>
      <c r="ID9" s="36" t="str">
        <f t="shared" si="8"/>
        <v>S</v>
      </c>
      <c r="IE9" s="36" t="str">
        <f t="shared" si="8"/>
        <v>S</v>
      </c>
      <c r="IF9" s="36" t="str">
        <f t="shared" si="8"/>
        <v>M</v>
      </c>
      <c r="IG9" s="36" t="str">
        <f t="shared" si="8"/>
        <v>T</v>
      </c>
      <c r="IH9" s="36" t="str">
        <f t="shared" si="8"/>
        <v>W</v>
      </c>
      <c r="II9" s="36" t="str">
        <f t="shared" si="8"/>
        <v>T</v>
      </c>
      <c r="IJ9" s="36" t="str">
        <f t="shared" si="8"/>
        <v>F</v>
      </c>
      <c r="IK9" s="36" t="str">
        <f t="shared" si="8"/>
        <v>S</v>
      </c>
      <c r="IL9" s="36" t="str">
        <f t="shared" si="8"/>
        <v>S</v>
      </c>
      <c r="IM9" s="36" t="str">
        <f t="shared" si="8"/>
        <v>M</v>
      </c>
      <c r="IN9" s="36" t="str">
        <f t="shared" si="8"/>
        <v>T</v>
      </c>
      <c r="IO9" s="36" t="str">
        <f t="shared" si="8"/>
        <v>W</v>
      </c>
      <c r="IP9" s="36" t="str">
        <f t="shared" si="8"/>
        <v>T</v>
      </c>
      <c r="IQ9" s="36" t="str">
        <f t="shared" si="8"/>
        <v>F</v>
      </c>
      <c r="IR9" s="36" t="str">
        <f t="shared" si="8"/>
        <v>S</v>
      </c>
      <c r="IS9" s="36" t="str">
        <f t="shared" si="8"/>
        <v>S</v>
      </c>
      <c r="IT9" s="36" t="str">
        <f t="shared" si="8"/>
        <v>M</v>
      </c>
      <c r="IU9" s="36" t="str">
        <f t="shared" si="8"/>
        <v>T</v>
      </c>
      <c r="IV9" s="36" t="str">
        <f t="shared" si="8"/>
        <v>W</v>
      </c>
      <c r="IW9" s="36" t="str">
        <f t="shared" si="8"/>
        <v>T</v>
      </c>
      <c r="IX9" s="36" t="str">
        <f t="shared" si="8"/>
        <v>F</v>
      </c>
      <c r="IY9" s="36" t="str">
        <f t="shared" si="8"/>
        <v>S</v>
      </c>
      <c r="IZ9" s="36" t="str">
        <f t="shared" si="8"/>
        <v>S</v>
      </c>
      <c r="JA9" s="36" t="str">
        <f t="shared" si="8"/>
        <v>M</v>
      </c>
      <c r="JB9" s="36" t="str">
        <f t="shared" si="8"/>
        <v>T</v>
      </c>
      <c r="JC9" s="36" t="str">
        <f t="shared" si="8"/>
        <v>W</v>
      </c>
      <c r="JD9" s="36" t="str">
        <f t="shared" si="8"/>
        <v>T</v>
      </c>
      <c r="JE9" s="36" t="str">
        <f t="shared" si="8"/>
        <v>F</v>
      </c>
      <c r="JF9" s="36" t="str">
        <f t="shared" si="8"/>
        <v>S</v>
      </c>
      <c r="JG9" s="36" t="str">
        <f t="shared" si="8"/>
        <v>S</v>
      </c>
      <c r="JH9" s="36" t="str">
        <f t="shared" si="8"/>
        <v>M</v>
      </c>
      <c r="JI9" s="36" t="str">
        <f t="shared" si="8"/>
        <v>T</v>
      </c>
      <c r="JJ9" s="36" t="str">
        <f t="shared" si="8"/>
        <v>W</v>
      </c>
      <c r="JK9" s="36" t="str">
        <f t="shared" si="8"/>
        <v>T</v>
      </c>
      <c r="JL9" s="36" t="str">
        <f t="shared" si="8"/>
        <v>F</v>
      </c>
      <c r="JM9" s="36" t="str">
        <f t="shared" si="8"/>
        <v>S</v>
      </c>
      <c r="JN9" s="36" t="str">
        <f t="shared" si="8"/>
        <v>S</v>
      </c>
      <c r="JO9" s="36" t="str">
        <f t="shared" si="8"/>
        <v>M</v>
      </c>
      <c r="JP9" s="36" t="str">
        <f t="shared" si="8"/>
        <v>T</v>
      </c>
      <c r="JQ9" s="36" t="str">
        <f t="shared" si="8"/>
        <v>W</v>
      </c>
      <c r="JR9" s="36" t="str">
        <f t="shared" si="8"/>
        <v>T</v>
      </c>
      <c r="JS9" s="36" t="str">
        <f t="shared" si="8"/>
        <v>F</v>
      </c>
      <c r="JT9" s="36" t="str">
        <f t="shared" si="8"/>
        <v>S</v>
      </c>
      <c r="JU9" s="36" t="str">
        <f t="shared" si="8"/>
        <v>S</v>
      </c>
      <c r="JV9" s="36" t="str">
        <f t="shared" si="8"/>
        <v>M</v>
      </c>
      <c r="JW9" s="36" t="str">
        <f t="shared" si="8"/>
        <v>T</v>
      </c>
      <c r="JX9" s="36" t="str">
        <f t="shared" si="8"/>
        <v>W</v>
      </c>
      <c r="JY9" s="36" t="str">
        <f t="shared" si="8"/>
        <v>T</v>
      </c>
      <c r="JZ9" s="36" t="str">
        <f t="shared" si="8"/>
        <v>F</v>
      </c>
      <c r="KA9" s="36" t="str">
        <f t="shared" si="8"/>
        <v>S</v>
      </c>
      <c r="KB9" s="36" t="str">
        <f t="shared" si="8"/>
        <v>S</v>
      </c>
      <c r="KC9" s="36" t="str">
        <f t="shared" si="8"/>
        <v>M</v>
      </c>
      <c r="KD9" s="36" t="str">
        <f t="shared" si="8"/>
        <v>T</v>
      </c>
      <c r="KE9" s="36" t="str">
        <f t="shared" si="8"/>
        <v>W</v>
      </c>
      <c r="KF9" s="36" t="str">
        <f t="shared" si="8"/>
        <v>T</v>
      </c>
      <c r="KG9" s="36" t="str">
        <f t="shared" si="8"/>
        <v>F</v>
      </c>
      <c r="KH9" s="36" t="str">
        <f t="shared" si="8"/>
        <v>S</v>
      </c>
      <c r="KI9" s="36" t="str">
        <f t="shared" si="8"/>
        <v>S</v>
      </c>
      <c r="KJ9" s="36" t="str">
        <f t="shared" si="8"/>
        <v>M</v>
      </c>
      <c r="KK9" s="36" t="str">
        <f t="shared" si="8"/>
        <v>T</v>
      </c>
      <c r="KL9" s="36" t="str">
        <f t="shared" si="8"/>
        <v>W</v>
      </c>
      <c r="KM9" s="36" t="str">
        <f t="shared" si="8"/>
        <v>T</v>
      </c>
      <c r="KN9" s="36" t="str">
        <f t="shared" si="8"/>
        <v>F</v>
      </c>
      <c r="KO9" s="36" t="str">
        <f t="shared" si="8"/>
        <v>S</v>
      </c>
      <c r="KP9" s="36" t="str">
        <f t="shared" si="8"/>
        <v>S</v>
      </c>
      <c r="KQ9" s="36" t="str">
        <f t="shared" si="8"/>
        <v>M</v>
      </c>
      <c r="KR9" s="36" t="str">
        <f t="shared" si="8"/>
        <v>T</v>
      </c>
      <c r="KS9" s="36" t="str">
        <f t="shared" si="8"/>
        <v>W</v>
      </c>
      <c r="KT9" s="36" t="str">
        <f t="shared" si="8"/>
        <v>T</v>
      </c>
      <c r="KU9" s="36" t="str">
        <f t="shared" si="8"/>
        <v>F</v>
      </c>
      <c r="KV9" s="36" t="str">
        <f t="shared" si="8"/>
        <v>S</v>
      </c>
      <c r="KW9" s="36" t="str">
        <f t="shared" si="8"/>
        <v>S</v>
      </c>
      <c r="KX9" s="36" t="str">
        <f t="shared" si="8"/>
        <v>M</v>
      </c>
      <c r="KY9" s="36" t="str">
        <f t="shared" si="8"/>
        <v>T</v>
      </c>
      <c r="KZ9" s="36" t="str">
        <f t="shared" si="8"/>
        <v>W</v>
      </c>
      <c r="LA9" s="36" t="str">
        <f t="shared" si="8"/>
        <v>T</v>
      </c>
      <c r="LB9" s="36" t="str">
        <f t="shared" si="8"/>
        <v>F</v>
      </c>
      <c r="LC9" s="36" t="str">
        <f t="shared" si="8"/>
        <v>S</v>
      </c>
      <c r="LD9" s="36" t="str">
        <f t="shared" si="8"/>
        <v>S</v>
      </c>
      <c r="LE9" s="36" t="str">
        <f t="shared" si="8"/>
        <v>M</v>
      </c>
      <c r="LF9" s="36" t="str">
        <f t="shared" si="8"/>
        <v>T</v>
      </c>
      <c r="LG9" s="36" t="str">
        <f t="shared" si="8"/>
        <v>W</v>
      </c>
      <c r="LH9" s="36" t="str">
        <f t="shared" si="8"/>
        <v>T</v>
      </c>
      <c r="LI9" s="36" t="str">
        <f t="shared" si="8"/>
        <v>F</v>
      </c>
      <c r="LJ9" s="36" t="str">
        <f t="shared" si="8"/>
        <v>S</v>
      </c>
      <c r="LK9" s="36" t="str">
        <f t="shared" si="8"/>
        <v>S</v>
      </c>
      <c r="LL9" s="36" t="str">
        <f t="shared" si="8"/>
        <v>M</v>
      </c>
      <c r="LM9" s="36" t="str">
        <f t="shared" si="8"/>
        <v>T</v>
      </c>
      <c r="LN9" s="36" t="str">
        <f t="shared" si="8"/>
        <v>W</v>
      </c>
      <c r="LO9" s="36" t="str">
        <f t="shared" si="8"/>
        <v>T</v>
      </c>
      <c r="LP9" s="36" t="str">
        <f t="shared" si="8"/>
        <v>F</v>
      </c>
      <c r="LQ9" s="36" t="str">
        <f t="shared" si="8"/>
        <v>S</v>
      </c>
      <c r="LR9" s="36" t="str">
        <f t="shared" si="8"/>
        <v>S</v>
      </c>
      <c r="LS9" s="36" t="str">
        <f t="shared" si="8"/>
        <v>M</v>
      </c>
      <c r="LT9" s="36" t="str">
        <f t="shared" si="8"/>
        <v>T</v>
      </c>
      <c r="LU9" s="36" t="str">
        <f t="shared" si="8"/>
        <v>W</v>
      </c>
      <c r="LV9" s="36" t="str">
        <f t="shared" si="8"/>
        <v>T</v>
      </c>
      <c r="LW9" s="36" t="str">
        <f t="shared" si="8"/>
        <v>F</v>
      </c>
      <c r="LX9" s="36" t="str">
        <f t="shared" si="8"/>
        <v>S</v>
      </c>
      <c r="LY9" s="36" t="str">
        <f t="shared" si="8"/>
        <v>S</v>
      </c>
      <c r="LZ9" s="36" t="str">
        <f t="shared" si="8"/>
        <v>M</v>
      </c>
      <c r="MA9" s="36" t="str">
        <f t="shared" si="8"/>
        <v>T</v>
      </c>
      <c r="MB9" s="36" t="str">
        <f t="shared" si="8"/>
        <v>W</v>
      </c>
      <c r="MC9" s="36" t="str">
        <f t="shared" si="8"/>
        <v>T</v>
      </c>
      <c r="MD9" s="36" t="str">
        <f t="shared" si="8"/>
        <v>F</v>
      </c>
      <c r="ME9" s="36" t="str">
        <f t="shared" si="8"/>
        <v>S</v>
      </c>
      <c r="MF9" s="36" t="str">
        <f t="shared" si="8"/>
        <v>S</v>
      </c>
      <c r="MG9" s="36" t="str">
        <f t="shared" si="8"/>
        <v>M</v>
      </c>
      <c r="MH9" s="36" t="str">
        <f t="shared" si="8"/>
        <v>T</v>
      </c>
      <c r="MI9" s="36" t="str">
        <f t="shared" si="8"/>
        <v>W</v>
      </c>
      <c r="MJ9" s="36" t="str">
        <f t="shared" si="8"/>
        <v>T</v>
      </c>
      <c r="MK9" s="36" t="str">
        <f t="shared" si="8"/>
        <v>F</v>
      </c>
      <c r="ML9" s="36" t="str">
        <f t="shared" si="8"/>
        <v>S</v>
      </c>
      <c r="MM9" s="36" t="str">
        <f t="shared" si="8"/>
        <v>S</v>
      </c>
      <c r="MN9" s="36" t="str">
        <f t="shared" si="8"/>
        <v>M</v>
      </c>
      <c r="MO9" s="36" t="str">
        <f t="shared" si="8"/>
        <v>T</v>
      </c>
      <c r="MP9" s="36" t="str">
        <f t="shared" si="8"/>
        <v>W</v>
      </c>
      <c r="MQ9" s="36" t="str">
        <f t="shared" si="8"/>
        <v>T</v>
      </c>
      <c r="MR9" s="36" t="str">
        <f t="shared" si="8"/>
        <v>F</v>
      </c>
      <c r="MS9" s="36" t="str">
        <f t="shared" si="8"/>
        <v>S</v>
      </c>
      <c r="MT9" s="36" t="str">
        <f t="shared" si="8"/>
        <v>S</v>
      </c>
      <c r="MU9" s="36" t="str">
        <f t="shared" si="8"/>
        <v>M</v>
      </c>
      <c r="MV9" s="36" t="str">
        <f t="shared" si="8"/>
        <v>T</v>
      </c>
      <c r="MW9" s="36" t="str">
        <f t="shared" si="8"/>
        <v>W</v>
      </c>
      <c r="MX9" s="36" t="str">
        <f t="shared" si="8"/>
        <v>T</v>
      </c>
      <c r="MY9" s="36" t="str">
        <f t="shared" si="8"/>
        <v>F</v>
      </c>
      <c r="MZ9" s="36" t="str">
        <f t="shared" si="8"/>
        <v>S</v>
      </c>
      <c r="NA9" s="36" t="str">
        <f t="shared" si="8"/>
        <v>S</v>
      </c>
      <c r="NB9" s="36" t="str">
        <f t="shared" si="8"/>
        <v>M</v>
      </c>
      <c r="NC9" s="36" t="str">
        <f t="shared" si="8"/>
        <v>T</v>
      </c>
      <c r="ND9" s="36" t="str">
        <f t="shared" si="8"/>
        <v>W</v>
      </c>
      <c r="NE9" s="36" t="str">
        <f t="shared" si="8"/>
        <v>T</v>
      </c>
      <c r="NF9" s="36" t="str">
        <f t="shared" si="8"/>
        <v>F</v>
      </c>
      <c r="NG9" s="36" t="str">
        <f t="shared" si="8"/>
        <v>S</v>
      </c>
      <c r="NH9" s="36" t="str">
        <f t="shared" si="8"/>
        <v>S</v>
      </c>
      <c r="NI9" s="36" t="str">
        <f t="shared" ref="NI9:NO9" si="9">LEFT(TEXT(NI8,"ddd"),1)</f>
        <v>M</v>
      </c>
      <c r="NJ9" s="36" t="str">
        <f t="shared" si="9"/>
        <v>T</v>
      </c>
      <c r="NK9" s="36" t="str">
        <f t="shared" si="9"/>
        <v>W</v>
      </c>
      <c r="NL9" s="36" t="str">
        <f t="shared" si="9"/>
        <v>T</v>
      </c>
      <c r="NM9" s="36" t="str">
        <f t="shared" si="9"/>
        <v>F</v>
      </c>
      <c r="NN9" s="36" t="str">
        <f t="shared" si="9"/>
        <v>S</v>
      </c>
      <c r="NO9" s="66" t="str">
        <f t="shared" si="9"/>
        <v>S</v>
      </c>
    </row>
    <row r="10" spans="1:379" ht="12.75" x14ac:dyDescent="0.2">
      <c r="A10" s="37"/>
      <c r="B10" s="42" t="s">
        <v>74</v>
      </c>
      <c r="C10" s="43"/>
      <c r="D10" s="44">
        <f>IF(ISERR(SUMPRODUCT(D11:D20,G11:G20)/SUM(G11:G20)),0,SUMPRODUCT(D11:D20,G11:G20)/SUM(G11:G20))</f>
        <v>0</v>
      </c>
      <c r="E10" s="45" t="s">
        <v>59</v>
      </c>
      <c r="F10" s="46">
        <f>MIN(F11:F20)</f>
        <v>44565</v>
      </c>
      <c r="G10" s="43"/>
      <c r="H10" s="46">
        <f>MAX(H11:H20)</f>
        <v>44561</v>
      </c>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row>
    <row r="11" spans="1:379" ht="12.75" outlineLevel="1" x14ac:dyDescent="0.2">
      <c r="A11" s="38"/>
      <c r="B11" s="48" t="s">
        <v>5</v>
      </c>
      <c r="C11" s="49" t="s">
        <v>9</v>
      </c>
      <c r="D11" s="50">
        <v>0</v>
      </c>
      <c r="E11" s="51" t="s">
        <v>59</v>
      </c>
      <c r="F11" s="52">
        <f>C8+IF(COUNTIF(Holidays,'Gantt Chart'!$C$8)&gt;0,1,0)</f>
        <v>44565</v>
      </c>
      <c r="G11" s="49">
        <v>0</v>
      </c>
      <c r="H11" s="53">
        <f t="shared" ref="H11:H20" si="10">WORKDAY(F11,G11-1,Holidays)</f>
        <v>44561</v>
      </c>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c r="IW11" s="54"/>
      <c r="IX11" s="54"/>
      <c r="IY11" s="54"/>
      <c r="IZ11" s="54"/>
      <c r="JA11" s="54"/>
      <c r="JB11" s="54"/>
      <c r="JC11" s="54"/>
      <c r="JD11" s="54"/>
      <c r="JE11" s="54"/>
      <c r="JF11" s="54"/>
      <c r="JG11" s="54"/>
      <c r="JH11" s="54"/>
      <c r="JI11" s="54"/>
      <c r="JJ11" s="54"/>
      <c r="JK11" s="54"/>
      <c r="JL11" s="54"/>
      <c r="JM11" s="54"/>
      <c r="JN11" s="54"/>
      <c r="JO11" s="54"/>
      <c r="JP11" s="54"/>
      <c r="JQ11" s="54"/>
      <c r="JR11" s="54"/>
      <c r="JS11" s="54"/>
      <c r="JT11" s="54"/>
      <c r="JU11" s="54"/>
      <c r="JV11" s="54"/>
      <c r="JW11" s="54"/>
      <c r="JX11" s="54"/>
      <c r="JY11" s="54"/>
      <c r="JZ11" s="54"/>
      <c r="KA11" s="54"/>
      <c r="KB11" s="54"/>
      <c r="KC11" s="54"/>
      <c r="KD11" s="54"/>
      <c r="KE11" s="54"/>
      <c r="KF11" s="54"/>
      <c r="KG11" s="54"/>
      <c r="KH11" s="54"/>
      <c r="KI11" s="54"/>
      <c r="KJ11" s="54"/>
      <c r="KK11" s="54"/>
      <c r="KL11" s="54"/>
      <c r="KM11" s="54"/>
      <c r="KN11" s="54"/>
      <c r="KO11" s="54"/>
      <c r="KP11" s="54"/>
      <c r="KQ11" s="54"/>
      <c r="KR11" s="54"/>
      <c r="KS11" s="54"/>
      <c r="KT11" s="54"/>
      <c r="KU11" s="54"/>
      <c r="KV11" s="54"/>
      <c r="KW11" s="54"/>
      <c r="KX11" s="54"/>
      <c r="KY11" s="54"/>
      <c r="KZ11" s="54"/>
      <c r="LA11" s="54"/>
      <c r="LB11" s="54"/>
      <c r="LC11" s="54"/>
      <c r="LD11" s="54"/>
      <c r="LE11" s="54"/>
      <c r="LF11" s="54"/>
      <c r="LG11" s="54"/>
      <c r="LH11" s="54"/>
      <c r="LI11" s="54"/>
      <c r="LJ11" s="54"/>
      <c r="LK11" s="54"/>
      <c r="LL11" s="54"/>
      <c r="LM11" s="54"/>
      <c r="LN11" s="54"/>
      <c r="LO11" s="54"/>
      <c r="LP11" s="54"/>
      <c r="LQ11" s="54"/>
      <c r="LR11" s="54"/>
      <c r="LS11" s="54"/>
      <c r="LT11" s="54"/>
      <c r="LU11" s="54"/>
      <c r="LV11" s="54"/>
      <c r="LW11" s="54"/>
      <c r="LX11" s="54"/>
      <c r="LY11" s="54"/>
      <c r="LZ11" s="54"/>
      <c r="MA11" s="54"/>
      <c r="MB11" s="54"/>
      <c r="MC11" s="54"/>
      <c r="MD11" s="54"/>
      <c r="ME11" s="54"/>
      <c r="MF11" s="54"/>
      <c r="MG11" s="54"/>
      <c r="MH11" s="54"/>
      <c r="MI11" s="54"/>
      <c r="MJ11" s="54"/>
      <c r="MK11" s="54"/>
      <c r="ML11" s="54"/>
      <c r="MM11" s="54"/>
      <c r="MN11" s="54"/>
      <c r="MO11" s="54"/>
      <c r="MP11" s="54"/>
      <c r="MQ11" s="54"/>
      <c r="MR11" s="54"/>
      <c r="MS11" s="54"/>
      <c r="MT11" s="54"/>
      <c r="MU11" s="54"/>
      <c r="MV11" s="54"/>
      <c r="MW11" s="54"/>
      <c r="MX11" s="54"/>
      <c r="MY11" s="54"/>
      <c r="MZ11" s="54"/>
      <c r="NA11" s="54"/>
      <c r="NB11" s="54"/>
      <c r="NC11" s="54"/>
      <c r="ND11" s="54"/>
      <c r="NE11" s="54"/>
      <c r="NF11" s="54"/>
      <c r="NG11" s="54"/>
      <c r="NH11" s="54"/>
      <c r="NI11" s="54"/>
      <c r="NJ11" s="54"/>
      <c r="NK11" s="54"/>
      <c r="NL11" s="54"/>
      <c r="NM11" s="54"/>
      <c r="NN11" s="54"/>
      <c r="NO11" s="54"/>
    </row>
    <row r="12" spans="1:379" ht="12.75" outlineLevel="1" x14ac:dyDescent="0.2">
      <c r="A12" s="38"/>
      <c r="B12" s="48" t="s">
        <v>6</v>
      </c>
      <c r="C12" s="49" t="s">
        <v>10</v>
      </c>
      <c r="D12" s="50">
        <v>0</v>
      </c>
      <c r="E12" s="51" t="s">
        <v>59</v>
      </c>
      <c r="F12" s="52">
        <f t="shared" ref="F12:F14" si="11">WORKDAY(H11,1,Holidays)</f>
        <v>44565</v>
      </c>
      <c r="G12" s="49">
        <v>0</v>
      </c>
      <c r="H12" s="53">
        <f t="shared" si="10"/>
        <v>44561</v>
      </c>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row>
    <row r="13" spans="1:379" ht="12.75" outlineLevel="1" x14ac:dyDescent="0.2">
      <c r="A13" s="38"/>
      <c r="B13" s="48" t="s">
        <v>7</v>
      </c>
      <c r="C13" s="49" t="s">
        <v>11</v>
      </c>
      <c r="D13" s="50">
        <v>0</v>
      </c>
      <c r="E13" s="51" t="s">
        <v>59</v>
      </c>
      <c r="F13" s="52">
        <f t="shared" si="11"/>
        <v>44565</v>
      </c>
      <c r="G13" s="49">
        <v>0</v>
      </c>
      <c r="H13" s="53">
        <f t="shared" si="10"/>
        <v>44561</v>
      </c>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4"/>
      <c r="LA13" s="54"/>
      <c r="LB13" s="54"/>
      <c r="LC13" s="54"/>
      <c r="LD13" s="54"/>
      <c r="LE13" s="54"/>
      <c r="LF13" s="54"/>
      <c r="LG13" s="54"/>
      <c r="LH13" s="54"/>
      <c r="LI13" s="54"/>
      <c r="LJ13" s="54"/>
      <c r="LK13" s="54"/>
      <c r="LL13" s="54"/>
      <c r="LM13" s="54"/>
      <c r="LN13" s="54"/>
      <c r="LO13" s="54"/>
      <c r="LP13" s="54"/>
      <c r="LQ13" s="54"/>
      <c r="LR13" s="54"/>
      <c r="LS13" s="54"/>
      <c r="LT13" s="54"/>
      <c r="LU13" s="54"/>
      <c r="LV13" s="54"/>
      <c r="LW13" s="54"/>
      <c r="LX13" s="54"/>
      <c r="LY13" s="54"/>
      <c r="LZ13" s="54"/>
      <c r="MA13" s="54"/>
      <c r="MB13" s="54"/>
      <c r="MC13" s="54"/>
      <c r="MD13" s="54"/>
      <c r="ME13" s="54"/>
      <c r="MF13" s="54"/>
      <c r="MG13" s="54"/>
      <c r="MH13" s="54"/>
      <c r="MI13" s="54"/>
      <c r="MJ13" s="54"/>
      <c r="MK13" s="54"/>
      <c r="ML13" s="54"/>
      <c r="MM13" s="54"/>
      <c r="MN13" s="54"/>
      <c r="MO13" s="54"/>
      <c r="MP13" s="54"/>
      <c r="MQ13" s="54"/>
      <c r="MR13" s="54"/>
      <c r="MS13" s="54"/>
      <c r="MT13" s="54"/>
      <c r="MU13" s="54"/>
      <c r="MV13" s="54"/>
      <c r="MW13" s="54"/>
      <c r="MX13" s="54"/>
      <c r="MY13" s="54"/>
      <c r="MZ13" s="54"/>
      <c r="NA13" s="54"/>
      <c r="NB13" s="54"/>
      <c r="NC13" s="54"/>
      <c r="ND13" s="54"/>
      <c r="NE13" s="54"/>
      <c r="NF13" s="54"/>
      <c r="NG13" s="54"/>
      <c r="NH13" s="54"/>
      <c r="NI13" s="54"/>
      <c r="NJ13" s="54"/>
      <c r="NK13" s="54"/>
      <c r="NL13" s="54"/>
      <c r="NM13" s="54"/>
      <c r="NN13" s="54"/>
      <c r="NO13" s="54"/>
    </row>
    <row r="14" spans="1:379" ht="12.75" outlineLevel="1" x14ac:dyDescent="0.2">
      <c r="A14" s="38"/>
      <c r="B14" s="48" t="s">
        <v>8</v>
      </c>
      <c r="C14" s="49" t="s">
        <v>12</v>
      </c>
      <c r="D14" s="50">
        <v>0</v>
      </c>
      <c r="E14" s="51" t="s">
        <v>59</v>
      </c>
      <c r="F14" s="52">
        <f t="shared" si="11"/>
        <v>44565</v>
      </c>
      <c r="G14" s="49">
        <v>0</v>
      </c>
      <c r="H14" s="53">
        <f t="shared" si="10"/>
        <v>44561</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54"/>
      <c r="MX14" s="54"/>
      <c r="MY14" s="54"/>
      <c r="MZ14" s="54"/>
      <c r="NA14" s="54"/>
      <c r="NB14" s="54"/>
      <c r="NC14" s="54"/>
      <c r="ND14" s="54"/>
      <c r="NE14" s="54"/>
      <c r="NF14" s="54"/>
      <c r="NG14" s="54"/>
      <c r="NH14" s="54"/>
      <c r="NI14" s="54"/>
      <c r="NJ14" s="54"/>
      <c r="NK14" s="54"/>
      <c r="NL14" s="54"/>
      <c r="NM14" s="54"/>
      <c r="NN14" s="54"/>
      <c r="NO14" s="54"/>
    </row>
    <row r="15" spans="1:379" ht="12.75" outlineLevel="1" x14ac:dyDescent="0.2">
      <c r="A15" s="38"/>
      <c r="B15" s="48" t="s">
        <v>62</v>
      </c>
      <c r="C15" s="49" t="s">
        <v>67</v>
      </c>
      <c r="D15" s="50">
        <v>0</v>
      </c>
      <c r="E15" s="51" t="s">
        <v>59</v>
      </c>
      <c r="F15" s="52">
        <f t="shared" ref="F15:F20" si="12">WORKDAY(H14,1,Holidays)</f>
        <v>44565</v>
      </c>
      <c r="G15" s="49">
        <v>0</v>
      </c>
      <c r="H15" s="53">
        <f t="shared" si="10"/>
        <v>44561</v>
      </c>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c r="IW15" s="54"/>
      <c r="IX15" s="54"/>
      <c r="IY15" s="54"/>
      <c r="IZ15" s="54"/>
      <c r="JA15" s="54"/>
      <c r="JB15" s="54"/>
      <c r="JC15" s="54"/>
      <c r="JD15" s="54"/>
      <c r="JE15" s="54"/>
      <c r="JF15" s="54"/>
      <c r="JG15" s="54"/>
      <c r="JH15" s="54"/>
      <c r="JI15" s="54"/>
      <c r="JJ15" s="54"/>
      <c r="JK15" s="54"/>
      <c r="JL15" s="54"/>
      <c r="JM15" s="54"/>
      <c r="JN15" s="54"/>
      <c r="JO15" s="54"/>
      <c r="JP15" s="54"/>
      <c r="JQ15" s="54"/>
      <c r="JR15" s="54"/>
      <c r="JS15" s="54"/>
      <c r="JT15" s="54"/>
      <c r="JU15" s="54"/>
      <c r="JV15" s="54"/>
      <c r="JW15" s="54"/>
      <c r="JX15" s="54"/>
      <c r="JY15" s="54"/>
      <c r="JZ15" s="54"/>
      <c r="KA15" s="54"/>
      <c r="KB15" s="54"/>
      <c r="KC15" s="54"/>
      <c r="KD15" s="54"/>
      <c r="KE15" s="54"/>
      <c r="KF15" s="54"/>
      <c r="KG15" s="54"/>
      <c r="KH15" s="54"/>
      <c r="KI15" s="54"/>
      <c r="KJ15" s="54"/>
      <c r="KK15" s="54"/>
      <c r="KL15" s="54"/>
      <c r="KM15" s="54"/>
      <c r="KN15" s="54"/>
      <c r="KO15" s="54"/>
      <c r="KP15" s="54"/>
      <c r="KQ15" s="54"/>
      <c r="KR15" s="54"/>
      <c r="KS15" s="54"/>
      <c r="KT15" s="54"/>
      <c r="KU15" s="54"/>
      <c r="KV15" s="54"/>
      <c r="KW15" s="54"/>
      <c r="KX15" s="54"/>
      <c r="KY15" s="54"/>
      <c r="KZ15" s="54"/>
      <c r="LA15" s="54"/>
      <c r="LB15" s="54"/>
      <c r="LC15" s="54"/>
      <c r="LD15" s="54"/>
      <c r="LE15" s="54"/>
      <c r="LF15" s="54"/>
      <c r="LG15" s="54"/>
      <c r="LH15" s="54"/>
      <c r="LI15" s="54"/>
      <c r="LJ15" s="54"/>
      <c r="LK15" s="54"/>
      <c r="LL15" s="54"/>
      <c r="LM15" s="54"/>
      <c r="LN15" s="54"/>
      <c r="LO15" s="54"/>
      <c r="LP15" s="54"/>
      <c r="LQ15" s="54"/>
      <c r="LR15" s="54"/>
      <c r="LS15" s="54"/>
      <c r="LT15" s="54"/>
      <c r="LU15" s="54"/>
      <c r="LV15" s="54"/>
      <c r="LW15" s="54"/>
      <c r="LX15" s="54"/>
      <c r="LY15" s="54"/>
      <c r="LZ15" s="54"/>
      <c r="MA15" s="54"/>
      <c r="MB15" s="54"/>
      <c r="MC15" s="54"/>
      <c r="MD15" s="54"/>
      <c r="ME15" s="54"/>
      <c r="MF15" s="54"/>
      <c r="MG15" s="54"/>
      <c r="MH15" s="54"/>
      <c r="MI15" s="54"/>
      <c r="MJ15" s="54"/>
      <c r="MK15" s="54"/>
      <c r="ML15" s="54"/>
      <c r="MM15" s="54"/>
      <c r="MN15" s="54"/>
      <c r="MO15" s="54"/>
      <c r="MP15" s="54"/>
      <c r="MQ15" s="54"/>
      <c r="MR15" s="54"/>
      <c r="MS15" s="54"/>
      <c r="MT15" s="54"/>
      <c r="MU15" s="54"/>
      <c r="MV15" s="54"/>
      <c r="MW15" s="54"/>
      <c r="MX15" s="54"/>
      <c r="MY15" s="54"/>
      <c r="MZ15" s="54"/>
      <c r="NA15" s="54"/>
      <c r="NB15" s="54"/>
      <c r="NC15" s="54"/>
      <c r="ND15" s="54"/>
      <c r="NE15" s="54"/>
      <c r="NF15" s="54"/>
      <c r="NG15" s="54"/>
      <c r="NH15" s="54"/>
      <c r="NI15" s="54"/>
      <c r="NJ15" s="54"/>
      <c r="NK15" s="54"/>
      <c r="NL15" s="54"/>
      <c r="NM15" s="54"/>
      <c r="NN15" s="54"/>
      <c r="NO15" s="54"/>
    </row>
    <row r="16" spans="1:379" ht="12.75" outlineLevel="1" x14ac:dyDescent="0.2">
      <c r="A16" s="38"/>
      <c r="B16" s="48" t="s">
        <v>63</v>
      </c>
      <c r="C16" s="49" t="s">
        <v>68</v>
      </c>
      <c r="D16" s="50">
        <v>0</v>
      </c>
      <c r="E16" s="51" t="s">
        <v>59</v>
      </c>
      <c r="F16" s="52">
        <f t="shared" si="12"/>
        <v>44565</v>
      </c>
      <c r="G16" s="49">
        <v>0</v>
      </c>
      <c r="H16" s="53">
        <f t="shared" si="10"/>
        <v>44561</v>
      </c>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c r="IR16" s="54"/>
      <c r="IS16" s="54"/>
      <c r="IT16" s="54"/>
      <c r="IU16" s="54"/>
      <c r="IV16" s="54"/>
      <c r="IW16" s="54"/>
      <c r="IX16" s="54"/>
      <c r="IY16" s="54"/>
      <c r="IZ16" s="54"/>
      <c r="JA16" s="54"/>
      <c r="JB16" s="54"/>
      <c r="JC16" s="54"/>
      <c r="JD16" s="54"/>
      <c r="JE16" s="54"/>
      <c r="JF16" s="54"/>
      <c r="JG16" s="54"/>
      <c r="JH16" s="54"/>
      <c r="JI16" s="54"/>
      <c r="JJ16" s="54"/>
      <c r="JK16" s="54"/>
      <c r="JL16" s="54"/>
      <c r="JM16" s="54"/>
      <c r="JN16" s="54"/>
      <c r="JO16" s="54"/>
      <c r="JP16" s="54"/>
      <c r="JQ16" s="54"/>
      <c r="JR16" s="54"/>
      <c r="JS16" s="54"/>
      <c r="JT16" s="54"/>
      <c r="JU16" s="54"/>
      <c r="JV16" s="54"/>
      <c r="JW16" s="54"/>
      <c r="JX16" s="54"/>
      <c r="JY16" s="54"/>
      <c r="JZ16" s="54"/>
      <c r="KA16" s="54"/>
      <c r="KB16" s="54"/>
      <c r="KC16" s="54"/>
      <c r="KD16" s="54"/>
      <c r="KE16" s="54"/>
      <c r="KF16" s="54"/>
      <c r="KG16" s="54"/>
      <c r="KH16" s="54"/>
      <c r="KI16" s="54"/>
      <c r="KJ16" s="54"/>
      <c r="KK16" s="54"/>
      <c r="KL16" s="54"/>
      <c r="KM16" s="54"/>
      <c r="KN16" s="54"/>
      <c r="KO16" s="54"/>
      <c r="KP16" s="54"/>
      <c r="KQ16" s="54"/>
      <c r="KR16" s="54"/>
      <c r="KS16" s="54"/>
      <c r="KT16" s="54"/>
      <c r="KU16" s="54"/>
      <c r="KV16" s="54"/>
      <c r="KW16" s="54"/>
      <c r="KX16" s="54"/>
      <c r="KY16" s="54"/>
      <c r="KZ16" s="54"/>
      <c r="LA16" s="54"/>
      <c r="LB16" s="54"/>
      <c r="LC16" s="54"/>
      <c r="LD16" s="54"/>
      <c r="LE16" s="54"/>
      <c r="LF16" s="54"/>
      <c r="LG16" s="54"/>
      <c r="LH16" s="54"/>
      <c r="LI16" s="54"/>
      <c r="LJ16" s="54"/>
      <c r="LK16" s="54"/>
      <c r="LL16" s="54"/>
      <c r="LM16" s="54"/>
      <c r="LN16" s="54"/>
      <c r="LO16" s="54"/>
      <c r="LP16" s="54"/>
      <c r="LQ16" s="54"/>
      <c r="LR16" s="54"/>
      <c r="LS16" s="54"/>
      <c r="LT16" s="54"/>
      <c r="LU16" s="54"/>
      <c r="LV16" s="54"/>
      <c r="LW16" s="54"/>
      <c r="LX16" s="54"/>
      <c r="LY16" s="54"/>
      <c r="LZ16" s="54"/>
      <c r="MA16" s="54"/>
      <c r="MB16" s="54"/>
      <c r="MC16" s="54"/>
      <c r="MD16" s="54"/>
      <c r="ME16" s="54"/>
      <c r="MF16" s="54"/>
      <c r="MG16" s="54"/>
      <c r="MH16" s="54"/>
      <c r="MI16" s="54"/>
      <c r="MJ16" s="54"/>
      <c r="MK16" s="54"/>
      <c r="ML16" s="54"/>
      <c r="MM16" s="54"/>
      <c r="MN16" s="54"/>
      <c r="MO16" s="54"/>
      <c r="MP16" s="54"/>
      <c r="MQ16" s="54"/>
      <c r="MR16" s="54"/>
      <c r="MS16" s="54"/>
      <c r="MT16" s="54"/>
      <c r="MU16" s="54"/>
      <c r="MV16" s="54"/>
      <c r="MW16" s="54"/>
      <c r="MX16" s="54"/>
      <c r="MY16" s="54"/>
      <c r="MZ16" s="54"/>
      <c r="NA16" s="54"/>
      <c r="NB16" s="54"/>
      <c r="NC16" s="54"/>
      <c r="ND16" s="54"/>
      <c r="NE16" s="54"/>
      <c r="NF16" s="54"/>
      <c r="NG16" s="54"/>
      <c r="NH16" s="54"/>
      <c r="NI16" s="54"/>
      <c r="NJ16" s="54"/>
      <c r="NK16" s="54"/>
      <c r="NL16" s="54"/>
      <c r="NM16" s="54"/>
      <c r="NN16" s="54"/>
      <c r="NO16" s="54"/>
    </row>
    <row r="17" spans="1:379" ht="12.75" outlineLevel="1" x14ac:dyDescent="0.2">
      <c r="A17" s="38"/>
      <c r="B17" s="48" t="s">
        <v>64</v>
      </c>
      <c r="C17" s="49" t="s">
        <v>69</v>
      </c>
      <c r="D17" s="50">
        <v>0</v>
      </c>
      <c r="E17" s="51" t="s">
        <v>59</v>
      </c>
      <c r="F17" s="52">
        <f t="shared" si="12"/>
        <v>44565</v>
      </c>
      <c r="G17" s="49">
        <v>0</v>
      </c>
      <c r="H17" s="53">
        <f t="shared" si="10"/>
        <v>44561</v>
      </c>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c r="IR17" s="54"/>
      <c r="IS17" s="54"/>
      <c r="IT17" s="54"/>
      <c r="IU17" s="54"/>
      <c r="IV17" s="54"/>
      <c r="IW17" s="54"/>
      <c r="IX17" s="54"/>
      <c r="IY17" s="54"/>
      <c r="IZ17" s="54"/>
      <c r="JA17" s="54"/>
      <c r="JB17" s="54"/>
      <c r="JC17" s="54"/>
      <c r="JD17" s="54"/>
      <c r="JE17" s="54"/>
      <c r="JF17" s="54"/>
      <c r="JG17" s="54"/>
      <c r="JH17" s="54"/>
      <c r="JI17" s="54"/>
      <c r="JJ17" s="54"/>
      <c r="JK17" s="54"/>
      <c r="JL17" s="54"/>
      <c r="JM17" s="54"/>
      <c r="JN17" s="54"/>
      <c r="JO17" s="54"/>
      <c r="JP17" s="54"/>
      <c r="JQ17" s="54"/>
      <c r="JR17" s="54"/>
      <c r="JS17" s="54"/>
      <c r="JT17" s="54"/>
      <c r="JU17" s="54"/>
      <c r="JV17" s="54"/>
      <c r="JW17" s="54"/>
      <c r="JX17" s="54"/>
      <c r="JY17" s="54"/>
      <c r="JZ17" s="54"/>
      <c r="KA17" s="54"/>
      <c r="KB17" s="54"/>
      <c r="KC17" s="54"/>
      <c r="KD17" s="54"/>
      <c r="KE17" s="54"/>
      <c r="KF17" s="54"/>
      <c r="KG17" s="54"/>
      <c r="KH17" s="54"/>
      <c r="KI17" s="54"/>
      <c r="KJ17" s="54"/>
      <c r="KK17" s="54"/>
      <c r="KL17" s="54"/>
      <c r="KM17" s="54"/>
      <c r="KN17" s="54"/>
      <c r="KO17" s="54"/>
      <c r="KP17" s="54"/>
      <c r="KQ17" s="54"/>
      <c r="KR17" s="54"/>
      <c r="KS17" s="54"/>
      <c r="KT17" s="54"/>
      <c r="KU17" s="54"/>
      <c r="KV17" s="54"/>
      <c r="KW17" s="54"/>
      <c r="KX17" s="54"/>
      <c r="KY17" s="54"/>
      <c r="KZ17" s="54"/>
      <c r="LA17" s="54"/>
      <c r="LB17" s="54"/>
      <c r="LC17" s="54"/>
      <c r="LD17" s="54"/>
      <c r="LE17" s="54"/>
      <c r="LF17" s="54"/>
      <c r="LG17" s="54"/>
      <c r="LH17" s="54"/>
      <c r="LI17" s="54"/>
      <c r="LJ17" s="54"/>
      <c r="LK17" s="54"/>
      <c r="LL17" s="54"/>
      <c r="LM17" s="54"/>
      <c r="LN17" s="54"/>
      <c r="LO17" s="54"/>
      <c r="LP17" s="54"/>
      <c r="LQ17" s="54"/>
      <c r="LR17" s="54"/>
      <c r="LS17" s="54"/>
      <c r="LT17" s="54"/>
      <c r="LU17" s="54"/>
      <c r="LV17" s="54"/>
      <c r="LW17" s="54"/>
      <c r="LX17" s="54"/>
      <c r="LY17" s="54"/>
      <c r="LZ17" s="54"/>
      <c r="MA17" s="54"/>
      <c r="MB17" s="54"/>
      <c r="MC17" s="54"/>
      <c r="MD17" s="54"/>
      <c r="ME17" s="54"/>
      <c r="MF17" s="54"/>
      <c r="MG17" s="54"/>
      <c r="MH17" s="54"/>
      <c r="MI17" s="54"/>
      <c r="MJ17" s="54"/>
      <c r="MK17" s="54"/>
      <c r="ML17" s="54"/>
      <c r="MM17" s="54"/>
      <c r="MN17" s="54"/>
      <c r="MO17" s="54"/>
      <c r="MP17" s="54"/>
      <c r="MQ17" s="54"/>
      <c r="MR17" s="54"/>
      <c r="MS17" s="54"/>
      <c r="MT17" s="54"/>
      <c r="MU17" s="54"/>
      <c r="MV17" s="54"/>
      <c r="MW17" s="54"/>
      <c r="MX17" s="54"/>
      <c r="MY17" s="54"/>
      <c r="MZ17" s="54"/>
      <c r="NA17" s="54"/>
      <c r="NB17" s="54"/>
      <c r="NC17" s="54"/>
      <c r="ND17" s="54"/>
      <c r="NE17" s="54"/>
      <c r="NF17" s="54"/>
      <c r="NG17" s="54"/>
      <c r="NH17" s="54"/>
      <c r="NI17" s="54"/>
      <c r="NJ17" s="54"/>
      <c r="NK17" s="54"/>
      <c r="NL17" s="54"/>
      <c r="NM17" s="54"/>
      <c r="NN17" s="54"/>
      <c r="NO17" s="54"/>
    </row>
    <row r="18" spans="1:379" ht="12.75" outlineLevel="1" x14ac:dyDescent="0.2">
      <c r="A18" s="38"/>
      <c r="B18" s="48" t="s">
        <v>65</v>
      </c>
      <c r="C18" s="49" t="s">
        <v>70</v>
      </c>
      <c r="D18" s="50">
        <v>0</v>
      </c>
      <c r="E18" s="51" t="s">
        <v>59</v>
      </c>
      <c r="F18" s="52">
        <f t="shared" si="12"/>
        <v>44565</v>
      </c>
      <c r="G18" s="49">
        <v>0</v>
      </c>
      <c r="H18" s="53">
        <f t="shared" si="10"/>
        <v>44561</v>
      </c>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c r="IR18" s="54"/>
      <c r="IS18" s="54"/>
      <c r="IT18" s="54"/>
      <c r="IU18" s="54"/>
      <c r="IV18" s="54"/>
      <c r="IW18" s="54"/>
      <c r="IX18" s="54"/>
      <c r="IY18" s="54"/>
      <c r="IZ18" s="54"/>
      <c r="JA18" s="54"/>
      <c r="JB18" s="54"/>
      <c r="JC18" s="54"/>
      <c r="JD18" s="54"/>
      <c r="JE18" s="54"/>
      <c r="JF18" s="54"/>
      <c r="JG18" s="54"/>
      <c r="JH18" s="54"/>
      <c r="JI18" s="54"/>
      <c r="JJ18" s="54"/>
      <c r="JK18" s="54"/>
      <c r="JL18" s="54"/>
      <c r="JM18" s="54"/>
      <c r="JN18" s="54"/>
      <c r="JO18" s="54"/>
      <c r="JP18" s="54"/>
      <c r="JQ18" s="54"/>
      <c r="JR18" s="54"/>
      <c r="JS18" s="54"/>
      <c r="JT18" s="54"/>
      <c r="JU18" s="54"/>
      <c r="JV18" s="54"/>
      <c r="JW18" s="54"/>
      <c r="JX18" s="54"/>
      <c r="JY18" s="54"/>
      <c r="JZ18" s="54"/>
      <c r="KA18" s="54"/>
      <c r="KB18" s="54"/>
      <c r="KC18" s="54"/>
      <c r="KD18" s="54"/>
      <c r="KE18" s="54"/>
      <c r="KF18" s="54"/>
      <c r="KG18" s="54"/>
      <c r="KH18" s="54"/>
      <c r="KI18" s="54"/>
      <c r="KJ18" s="54"/>
      <c r="KK18" s="54"/>
      <c r="KL18" s="54"/>
      <c r="KM18" s="54"/>
      <c r="KN18" s="54"/>
      <c r="KO18" s="54"/>
      <c r="KP18" s="54"/>
      <c r="KQ18" s="54"/>
      <c r="KR18" s="54"/>
      <c r="KS18" s="54"/>
      <c r="KT18" s="54"/>
      <c r="KU18" s="54"/>
      <c r="KV18" s="54"/>
      <c r="KW18" s="54"/>
      <c r="KX18" s="54"/>
      <c r="KY18" s="54"/>
      <c r="KZ18" s="54"/>
      <c r="LA18" s="54"/>
      <c r="LB18" s="54"/>
      <c r="LC18" s="54"/>
      <c r="LD18" s="54"/>
      <c r="LE18" s="54"/>
      <c r="LF18" s="54"/>
      <c r="LG18" s="54"/>
      <c r="LH18" s="54"/>
      <c r="LI18" s="54"/>
      <c r="LJ18" s="54"/>
      <c r="LK18" s="54"/>
      <c r="LL18" s="54"/>
      <c r="LM18" s="54"/>
      <c r="LN18" s="54"/>
      <c r="LO18" s="54"/>
      <c r="LP18" s="54"/>
      <c r="LQ18" s="54"/>
      <c r="LR18" s="54"/>
      <c r="LS18" s="54"/>
      <c r="LT18" s="54"/>
      <c r="LU18" s="54"/>
      <c r="LV18" s="54"/>
      <c r="LW18" s="54"/>
      <c r="LX18" s="54"/>
      <c r="LY18" s="54"/>
      <c r="LZ18" s="54"/>
      <c r="MA18" s="54"/>
      <c r="MB18" s="54"/>
      <c r="MC18" s="54"/>
      <c r="MD18" s="54"/>
      <c r="ME18" s="54"/>
      <c r="MF18" s="54"/>
      <c r="MG18" s="54"/>
      <c r="MH18" s="54"/>
      <c r="MI18" s="54"/>
      <c r="MJ18" s="54"/>
      <c r="MK18" s="54"/>
      <c r="ML18" s="54"/>
      <c r="MM18" s="54"/>
      <c r="MN18" s="54"/>
      <c r="MO18" s="54"/>
      <c r="MP18" s="54"/>
      <c r="MQ18" s="54"/>
      <c r="MR18" s="54"/>
      <c r="MS18" s="54"/>
      <c r="MT18" s="54"/>
      <c r="MU18" s="54"/>
      <c r="MV18" s="54"/>
      <c r="MW18" s="54"/>
      <c r="MX18" s="54"/>
      <c r="MY18" s="54"/>
      <c r="MZ18" s="54"/>
      <c r="NA18" s="54"/>
      <c r="NB18" s="54"/>
      <c r="NC18" s="54"/>
      <c r="ND18" s="54"/>
      <c r="NE18" s="54"/>
      <c r="NF18" s="54"/>
      <c r="NG18" s="54"/>
      <c r="NH18" s="54"/>
      <c r="NI18" s="54"/>
      <c r="NJ18" s="54"/>
      <c r="NK18" s="54"/>
      <c r="NL18" s="54"/>
      <c r="NM18" s="54"/>
      <c r="NN18" s="54"/>
      <c r="NO18" s="54"/>
    </row>
    <row r="19" spans="1:379" ht="12.75" outlineLevel="1" x14ac:dyDescent="0.2">
      <c r="A19" s="38"/>
      <c r="B19" s="48" t="s">
        <v>66</v>
      </c>
      <c r="C19" s="49" t="s">
        <v>71</v>
      </c>
      <c r="D19" s="50">
        <v>0</v>
      </c>
      <c r="E19" s="51" t="s">
        <v>59</v>
      </c>
      <c r="F19" s="52">
        <f t="shared" si="12"/>
        <v>44565</v>
      </c>
      <c r="G19" s="49">
        <v>0</v>
      </c>
      <c r="H19" s="53">
        <f t="shared" si="10"/>
        <v>44561</v>
      </c>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row>
    <row r="20" spans="1:379" ht="12.75" outlineLevel="1" x14ac:dyDescent="0.2">
      <c r="A20" s="38"/>
      <c r="B20" s="48" t="s">
        <v>72</v>
      </c>
      <c r="C20" s="49" t="s">
        <v>73</v>
      </c>
      <c r="D20" s="50">
        <v>0</v>
      </c>
      <c r="E20" s="51" t="s">
        <v>59</v>
      </c>
      <c r="F20" s="52">
        <f t="shared" si="12"/>
        <v>44565</v>
      </c>
      <c r="G20" s="49">
        <v>0</v>
      </c>
      <c r="H20" s="53">
        <f t="shared" si="10"/>
        <v>44561</v>
      </c>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4"/>
      <c r="LA20" s="54"/>
      <c r="LB20" s="54"/>
      <c r="LC20" s="54"/>
      <c r="LD20" s="54"/>
      <c r="LE20" s="54"/>
      <c r="LF20" s="54"/>
      <c r="LG20" s="54"/>
      <c r="LH20" s="54"/>
      <c r="LI20" s="54"/>
      <c r="LJ20" s="54"/>
      <c r="LK20" s="54"/>
      <c r="LL20" s="54"/>
      <c r="LM20" s="54"/>
      <c r="LN20" s="54"/>
      <c r="LO20" s="54"/>
      <c r="LP20" s="54"/>
      <c r="LQ20" s="54"/>
      <c r="LR20" s="54"/>
      <c r="LS20" s="54"/>
      <c r="LT20" s="54"/>
      <c r="LU20" s="54"/>
      <c r="LV20" s="54"/>
      <c r="LW20" s="54"/>
      <c r="LX20" s="54"/>
      <c r="LY20" s="54"/>
      <c r="LZ20" s="54"/>
      <c r="MA20" s="54"/>
      <c r="MB20" s="54"/>
      <c r="MC20" s="54"/>
      <c r="MD20" s="54"/>
      <c r="ME20" s="54"/>
      <c r="MF20" s="54"/>
      <c r="MG20" s="54"/>
      <c r="MH20" s="54"/>
      <c r="MI20" s="54"/>
      <c r="MJ20" s="54"/>
      <c r="MK20" s="54"/>
      <c r="ML20" s="54"/>
      <c r="MM20" s="54"/>
      <c r="MN20" s="54"/>
      <c r="MO20" s="54"/>
      <c r="MP20" s="54"/>
      <c r="MQ20" s="54"/>
      <c r="MR20" s="54"/>
      <c r="MS20" s="54"/>
      <c r="MT20" s="54"/>
      <c r="MU20" s="54"/>
      <c r="MV20" s="54"/>
      <c r="MW20" s="54"/>
      <c r="MX20" s="54"/>
      <c r="MY20" s="54"/>
      <c r="MZ20" s="54"/>
      <c r="NA20" s="54"/>
      <c r="NB20" s="54"/>
      <c r="NC20" s="54"/>
      <c r="ND20" s="54"/>
      <c r="NE20" s="54"/>
      <c r="NF20" s="54"/>
      <c r="NG20" s="54"/>
      <c r="NH20" s="54"/>
      <c r="NI20" s="54"/>
      <c r="NJ20" s="54"/>
      <c r="NK20" s="54"/>
      <c r="NL20" s="54"/>
      <c r="NM20" s="54"/>
      <c r="NN20" s="54"/>
      <c r="NO20" s="54"/>
    </row>
    <row r="21" spans="1:379" ht="12.75" x14ac:dyDescent="0.2">
      <c r="A21" s="37"/>
      <c r="B21" s="42" t="s">
        <v>78</v>
      </c>
      <c r="C21" s="43"/>
      <c r="D21" s="44">
        <f>IF(ISERR(SUMPRODUCT(D22:D31,G22:G31)/SUM(G22:G31)),0,SUMPRODUCT(D22:D31,G22:G31)/SUM(G22:G31))</f>
        <v>0</v>
      </c>
      <c r="E21" s="45" t="s">
        <v>59</v>
      </c>
      <c r="F21" s="55">
        <f>MIN(F22:F31)</f>
        <v>44565</v>
      </c>
      <c r="G21" s="55"/>
      <c r="H21" s="55">
        <f>MAX(H22:H31)</f>
        <v>44561</v>
      </c>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row>
    <row r="22" spans="1:379" ht="12.75" outlineLevel="1" x14ac:dyDescent="0.2">
      <c r="A22" s="38"/>
      <c r="B22" s="48" t="s">
        <v>5</v>
      </c>
      <c r="C22" s="49" t="s">
        <v>9</v>
      </c>
      <c r="D22" s="50">
        <v>0</v>
      </c>
      <c r="E22" s="51" t="s">
        <v>59</v>
      </c>
      <c r="F22" s="52">
        <f>WORKDAY(H20,1,Holidays)</f>
        <v>44565</v>
      </c>
      <c r="G22" s="49">
        <v>0</v>
      </c>
      <c r="H22" s="53">
        <f t="shared" ref="H22:H31" si="13">WORKDAY(F22,G22-1,Holidays)</f>
        <v>44561</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c r="IW22" s="54"/>
      <c r="IX22" s="54"/>
      <c r="IY22" s="54"/>
      <c r="IZ22" s="54"/>
      <c r="JA22" s="54"/>
      <c r="JB22" s="54"/>
      <c r="JC22" s="54"/>
      <c r="JD22" s="54"/>
      <c r="JE22" s="54"/>
      <c r="JF22" s="54"/>
      <c r="JG22" s="54"/>
      <c r="JH22" s="54"/>
      <c r="JI22" s="54"/>
      <c r="JJ22" s="54"/>
      <c r="JK22" s="54"/>
      <c r="JL22" s="54"/>
      <c r="JM22" s="54"/>
      <c r="JN22" s="54"/>
      <c r="JO22" s="54"/>
      <c r="JP22" s="54"/>
      <c r="JQ22" s="54"/>
      <c r="JR22" s="54"/>
      <c r="JS22" s="54"/>
      <c r="JT22" s="54"/>
      <c r="JU22" s="54"/>
      <c r="JV22" s="54"/>
      <c r="JW22" s="54"/>
      <c r="JX22" s="54"/>
      <c r="JY22" s="54"/>
      <c r="JZ22" s="54"/>
      <c r="KA22" s="54"/>
      <c r="KB22" s="54"/>
      <c r="KC22" s="54"/>
      <c r="KD22" s="54"/>
      <c r="KE22" s="54"/>
      <c r="KF22" s="54"/>
      <c r="KG22" s="54"/>
      <c r="KH22" s="54"/>
      <c r="KI22" s="54"/>
      <c r="KJ22" s="54"/>
      <c r="KK22" s="54"/>
      <c r="KL22" s="54"/>
      <c r="KM22" s="54"/>
      <c r="KN22" s="54"/>
      <c r="KO22" s="54"/>
      <c r="KP22" s="54"/>
      <c r="KQ22" s="54"/>
      <c r="KR22" s="54"/>
      <c r="KS22" s="54"/>
      <c r="KT22" s="54"/>
      <c r="KU22" s="54"/>
      <c r="KV22" s="54"/>
      <c r="KW22" s="54"/>
      <c r="KX22" s="54"/>
      <c r="KY22" s="54"/>
      <c r="KZ22" s="54"/>
      <c r="LA22" s="54"/>
      <c r="LB22" s="54"/>
      <c r="LC22" s="54"/>
      <c r="LD22" s="54"/>
      <c r="LE22" s="54"/>
      <c r="LF22" s="54"/>
      <c r="LG22" s="54"/>
      <c r="LH22" s="54"/>
      <c r="LI22" s="54"/>
      <c r="LJ22" s="54"/>
      <c r="LK22" s="54"/>
      <c r="LL22" s="54"/>
      <c r="LM22" s="54"/>
      <c r="LN22" s="54"/>
      <c r="LO22" s="54"/>
      <c r="LP22" s="54"/>
      <c r="LQ22" s="54"/>
      <c r="LR22" s="54"/>
      <c r="LS22" s="54"/>
      <c r="LT22" s="54"/>
      <c r="LU22" s="54"/>
      <c r="LV22" s="54"/>
      <c r="LW22" s="54"/>
      <c r="LX22" s="54"/>
      <c r="LY22" s="54"/>
      <c r="LZ22" s="54"/>
      <c r="MA22" s="54"/>
      <c r="MB22" s="54"/>
      <c r="MC22" s="54"/>
      <c r="MD22" s="54"/>
      <c r="ME22" s="54"/>
      <c r="MF22" s="54"/>
      <c r="MG22" s="54"/>
      <c r="MH22" s="54"/>
      <c r="MI22" s="54"/>
      <c r="MJ22" s="54"/>
      <c r="MK22" s="54"/>
      <c r="ML22" s="54"/>
      <c r="MM22" s="54"/>
      <c r="MN22" s="54"/>
      <c r="MO22" s="54"/>
      <c r="MP22" s="54"/>
      <c r="MQ22" s="54"/>
      <c r="MR22" s="54"/>
      <c r="MS22" s="54"/>
      <c r="MT22" s="54"/>
      <c r="MU22" s="54"/>
      <c r="MV22" s="54"/>
      <c r="MW22" s="54"/>
      <c r="MX22" s="54"/>
      <c r="MY22" s="54"/>
      <c r="MZ22" s="54"/>
      <c r="NA22" s="54"/>
      <c r="NB22" s="54"/>
      <c r="NC22" s="54"/>
      <c r="ND22" s="54"/>
      <c r="NE22" s="54"/>
      <c r="NF22" s="54"/>
      <c r="NG22" s="54"/>
      <c r="NH22" s="54"/>
      <c r="NI22" s="54"/>
      <c r="NJ22" s="54"/>
      <c r="NK22" s="54"/>
      <c r="NL22" s="54"/>
      <c r="NM22" s="54"/>
      <c r="NN22" s="54"/>
      <c r="NO22" s="54"/>
    </row>
    <row r="23" spans="1:379" ht="12.75" outlineLevel="1" x14ac:dyDescent="0.2">
      <c r="A23" s="38"/>
      <c r="B23" s="48" t="s">
        <v>6</v>
      </c>
      <c r="C23" s="49" t="s">
        <v>10</v>
      </c>
      <c r="D23" s="50">
        <v>0</v>
      </c>
      <c r="E23" s="51" t="s">
        <v>59</v>
      </c>
      <c r="F23" s="52">
        <f t="shared" ref="F23:F34" si="14">WORKDAY(H22,1,Holidays)</f>
        <v>44565</v>
      </c>
      <c r="G23" s="49">
        <v>0</v>
      </c>
      <c r="H23" s="53">
        <f t="shared" si="13"/>
        <v>44561</v>
      </c>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c r="IW23" s="54"/>
      <c r="IX23" s="54"/>
      <c r="IY23" s="54"/>
      <c r="IZ23" s="54"/>
      <c r="JA23" s="54"/>
      <c r="JB23" s="54"/>
      <c r="JC23" s="54"/>
      <c r="JD23" s="54"/>
      <c r="JE23" s="54"/>
      <c r="JF23" s="54"/>
      <c r="JG23" s="54"/>
      <c r="JH23" s="54"/>
      <c r="JI23" s="54"/>
      <c r="JJ23" s="54"/>
      <c r="JK23" s="54"/>
      <c r="JL23" s="54"/>
      <c r="JM23" s="54"/>
      <c r="JN23" s="54"/>
      <c r="JO23" s="54"/>
      <c r="JP23" s="54"/>
      <c r="JQ23" s="54"/>
      <c r="JR23" s="54"/>
      <c r="JS23" s="54"/>
      <c r="JT23" s="54"/>
      <c r="JU23" s="54"/>
      <c r="JV23" s="54"/>
      <c r="JW23" s="54"/>
      <c r="JX23" s="54"/>
      <c r="JY23" s="54"/>
      <c r="JZ23" s="54"/>
      <c r="KA23" s="54"/>
      <c r="KB23" s="54"/>
      <c r="KC23" s="54"/>
      <c r="KD23" s="54"/>
      <c r="KE23" s="54"/>
      <c r="KF23" s="54"/>
      <c r="KG23" s="54"/>
      <c r="KH23" s="54"/>
      <c r="KI23" s="54"/>
      <c r="KJ23" s="54"/>
      <c r="KK23" s="54"/>
      <c r="KL23" s="54"/>
      <c r="KM23" s="54"/>
      <c r="KN23" s="54"/>
      <c r="KO23" s="54"/>
      <c r="KP23" s="54"/>
      <c r="KQ23" s="54"/>
      <c r="KR23" s="54"/>
      <c r="KS23" s="54"/>
      <c r="KT23" s="54"/>
      <c r="KU23" s="54"/>
      <c r="KV23" s="54"/>
      <c r="KW23" s="54"/>
      <c r="KX23" s="54"/>
      <c r="KY23" s="54"/>
      <c r="KZ23" s="54"/>
      <c r="LA23" s="54"/>
      <c r="LB23" s="54"/>
      <c r="LC23" s="54"/>
      <c r="LD23" s="54"/>
      <c r="LE23" s="54"/>
      <c r="LF23" s="54"/>
      <c r="LG23" s="54"/>
      <c r="LH23" s="54"/>
      <c r="LI23" s="54"/>
      <c r="LJ23" s="54"/>
      <c r="LK23" s="54"/>
      <c r="LL23" s="54"/>
      <c r="LM23" s="54"/>
      <c r="LN23" s="54"/>
      <c r="LO23" s="54"/>
      <c r="LP23" s="54"/>
      <c r="LQ23" s="54"/>
      <c r="LR23" s="54"/>
      <c r="LS23" s="54"/>
      <c r="LT23" s="54"/>
      <c r="LU23" s="54"/>
      <c r="LV23" s="54"/>
      <c r="LW23" s="54"/>
      <c r="LX23" s="54"/>
      <c r="LY23" s="54"/>
      <c r="LZ23" s="54"/>
      <c r="MA23" s="54"/>
      <c r="MB23" s="54"/>
      <c r="MC23" s="54"/>
      <c r="MD23" s="54"/>
      <c r="ME23" s="54"/>
      <c r="MF23" s="54"/>
      <c r="MG23" s="54"/>
      <c r="MH23" s="54"/>
      <c r="MI23" s="54"/>
      <c r="MJ23" s="54"/>
      <c r="MK23" s="54"/>
      <c r="ML23" s="54"/>
      <c r="MM23" s="54"/>
      <c r="MN23" s="54"/>
      <c r="MO23" s="54"/>
      <c r="MP23" s="54"/>
      <c r="MQ23" s="54"/>
      <c r="MR23" s="54"/>
      <c r="MS23" s="54"/>
      <c r="MT23" s="54"/>
      <c r="MU23" s="54"/>
      <c r="MV23" s="54"/>
      <c r="MW23" s="54"/>
      <c r="MX23" s="54"/>
      <c r="MY23" s="54"/>
      <c r="MZ23" s="54"/>
      <c r="NA23" s="54"/>
      <c r="NB23" s="54"/>
      <c r="NC23" s="54"/>
      <c r="ND23" s="54"/>
      <c r="NE23" s="54"/>
      <c r="NF23" s="54"/>
      <c r="NG23" s="54"/>
      <c r="NH23" s="54"/>
      <c r="NI23" s="54"/>
      <c r="NJ23" s="54"/>
      <c r="NK23" s="54"/>
      <c r="NL23" s="54"/>
      <c r="NM23" s="54"/>
      <c r="NN23" s="54"/>
      <c r="NO23" s="54"/>
    </row>
    <row r="24" spans="1:379" ht="12.75" outlineLevel="1" x14ac:dyDescent="0.2">
      <c r="A24" s="38"/>
      <c r="B24" s="48" t="s">
        <v>7</v>
      </c>
      <c r="C24" s="49" t="s">
        <v>11</v>
      </c>
      <c r="D24" s="50">
        <v>0</v>
      </c>
      <c r="E24" s="51" t="s">
        <v>59</v>
      </c>
      <c r="F24" s="52">
        <f t="shared" ref="F24:F31" si="15">WORKDAY(H23,1,Holidays)</f>
        <v>44565</v>
      </c>
      <c r="G24" s="49">
        <v>0</v>
      </c>
      <c r="H24" s="53">
        <f t="shared" si="13"/>
        <v>44561</v>
      </c>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c r="IV24" s="54"/>
      <c r="IW24" s="54"/>
      <c r="IX24" s="54"/>
      <c r="IY24" s="54"/>
      <c r="IZ24" s="54"/>
      <c r="JA24" s="54"/>
      <c r="JB24" s="54"/>
      <c r="JC24" s="54"/>
      <c r="JD24" s="54"/>
      <c r="JE24" s="54"/>
      <c r="JF24" s="54"/>
      <c r="JG24" s="54"/>
      <c r="JH24" s="54"/>
      <c r="JI24" s="54"/>
      <c r="JJ24" s="54"/>
      <c r="JK24" s="54"/>
      <c r="JL24" s="54"/>
      <c r="JM24" s="54"/>
      <c r="JN24" s="54"/>
      <c r="JO24" s="54"/>
      <c r="JP24" s="54"/>
      <c r="JQ24" s="54"/>
      <c r="JR24" s="54"/>
      <c r="JS24" s="54"/>
      <c r="JT24" s="54"/>
      <c r="JU24" s="54"/>
      <c r="JV24" s="54"/>
      <c r="JW24" s="54"/>
      <c r="JX24" s="54"/>
      <c r="JY24" s="54"/>
      <c r="JZ24" s="54"/>
      <c r="KA24" s="54"/>
      <c r="KB24" s="54"/>
      <c r="KC24" s="54"/>
      <c r="KD24" s="54"/>
      <c r="KE24" s="54"/>
      <c r="KF24" s="54"/>
      <c r="KG24" s="54"/>
      <c r="KH24" s="54"/>
      <c r="KI24" s="54"/>
      <c r="KJ24" s="54"/>
      <c r="KK24" s="54"/>
      <c r="KL24" s="54"/>
      <c r="KM24" s="54"/>
      <c r="KN24" s="54"/>
      <c r="KO24" s="54"/>
      <c r="KP24" s="54"/>
      <c r="KQ24" s="54"/>
      <c r="KR24" s="54"/>
      <c r="KS24" s="54"/>
      <c r="KT24" s="54"/>
      <c r="KU24" s="54"/>
      <c r="KV24" s="54"/>
      <c r="KW24" s="54"/>
      <c r="KX24" s="54"/>
      <c r="KY24" s="54"/>
      <c r="KZ24" s="54"/>
      <c r="LA24" s="54"/>
      <c r="LB24" s="54"/>
      <c r="LC24" s="54"/>
      <c r="LD24" s="54"/>
      <c r="LE24" s="54"/>
      <c r="LF24" s="54"/>
      <c r="LG24" s="54"/>
      <c r="LH24" s="54"/>
      <c r="LI24" s="54"/>
      <c r="LJ24" s="54"/>
      <c r="LK24" s="54"/>
      <c r="LL24" s="54"/>
      <c r="LM24" s="54"/>
      <c r="LN24" s="54"/>
      <c r="LO24" s="54"/>
      <c r="LP24" s="54"/>
      <c r="LQ24" s="54"/>
      <c r="LR24" s="54"/>
      <c r="LS24" s="54"/>
      <c r="LT24" s="54"/>
      <c r="LU24" s="54"/>
      <c r="LV24" s="54"/>
      <c r="LW24" s="54"/>
      <c r="LX24" s="54"/>
      <c r="LY24" s="54"/>
      <c r="LZ24" s="54"/>
      <c r="MA24" s="54"/>
      <c r="MB24" s="54"/>
      <c r="MC24" s="54"/>
      <c r="MD24" s="54"/>
      <c r="ME24" s="54"/>
      <c r="MF24" s="54"/>
      <c r="MG24" s="54"/>
      <c r="MH24" s="54"/>
      <c r="MI24" s="54"/>
      <c r="MJ24" s="54"/>
      <c r="MK24" s="54"/>
      <c r="ML24" s="54"/>
      <c r="MM24" s="54"/>
      <c r="MN24" s="54"/>
      <c r="MO24" s="54"/>
      <c r="MP24" s="54"/>
      <c r="MQ24" s="54"/>
      <c r="MR24" s="54"/>
      <c r="MS24" s="54"/>
      <c r="MT24" s="54"/>
      <c r="MU24" s="54"/>
      <c r="MV24" s="54"/>
      <c r="MW24" s="54"/>
      <c r="MX24" s="54"/>
      <c r="MY24" s="54"/>
      <c r="MZ24" s="54"/>
      <c r="NA24" s="54"/>
      <c r="NB24" s="54"/>
      <c r="NC24" s="54"/>
      <c r="ND24" s="54"/>
      <c r="NE24" s="54"/>
      <c r="NF24" s="54"/>
      <c r="NG24" s="54"/>
      <c r="NH24" s="54"/>
      <c r="NI24" s="54"/>
      <c r="NJ24" s="54"/>
      <c r="NK24" s="54"/>
      <c r="NL24" s="54"/>
      <c r="NM24" s="54"/>
      <c r="NN24" s="54"/>
      <c r="NO24" s="54"/>
    </row>
    <row r="25" spans="1:379" ht="12.75" outlineLevel="1" x14ac:dyDescent="0.2">
      <c r="A25" s="38"/>
      <c r="B25" s="48" t="s">
        <v>8</v>
      </c>
      <c r="C25" s="49" t="s">
        <v>12</v>
      </c>
      <c r="D25" s="50">
        <v>0</v>
      </c>
      <c r="E25" s="51" t="s">
        <v>59</v>
      </c>
      <c r="F25" s="52">
        <f t="shared" si="15"/>
        <v>44565</v>
      </c>
      <c r="G25" s="49">
        <v>0</v>
      </c>
      <c r="H25" s="53">
        <f t="shared" si="13"/>
        <v>44561</v>
      </c>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c r="IV25" s="54"/>
      <c r="IW25" s="54"/>
      <c r="IX25" s="54"/>
      <c r="IY25" s="54"/>
      <c r="IZ25" s="54"/>
      <c r="JA25" s="54"/>
      <c r="JB25" s="54"/>
      <c r="JC25" s="54"/>
      <c r="JD25" s="54"/>
      <c r="JE25" s="54"/>
      <c r="JF25" s="54"/>
      <c r="JG25" s="54"/>
      <c r="JH25" s="54"/>
      <c r="JI25" s="54"/>
      <c r="JJ25" s="54"/>
      <c r="JK25" s="54"/>
      <c r="JL25" s="54"/>
      <c r="JM25" s="54"/>
      <c r="JN25" s="54"/>
      <c r="JO25" s="54"/>
      <c r="JP25" s="54"/>
      <c r="JQ25" s="54"/>
      <c r="JR25" s="54"/>
      <c r="JS25" s="54"/>
      <c r="JT25" s="54"/>
      <c r="JU25" s="54"/>
      <c r="JV25" s="54"/>
      <c r="JW25" s="54"/>
      <c r="JX25" s="54"/>
      <c r="JY25" s="54"/>
      <c r="JZ25" s="54"/>
      <c r="KA25" s="54"/>
      <c r="KB25" s="54"/>
      <c r="KC25" s="54"/>
      <c r="KD25" s="54"/>
      <c r="KE25" s="54"/>
      <c r="KF25" s="54"/>
      <c r="KG25" s="54"/>
      <c r="KH25" s="54"/>
      <c r="KI25" s="54"/>
      <c r="KJ25" s="54"/>
      <c r="KK25" s="54"/>
      <c r="KL25" s="54"/>
      <c r="KM25" s="54"/>
      <c r="KN25" s="54"/>
      <c r="KO25" s="54"/>
      <c r="KP25" s="54"/>
      <c r="KQ25" s="54"/>
      <c r="KR25" s="54"/>
      <c r="KS25" s="54"/>
      <c r="KT25" s="54"/>
      <c r="KU25" s="54"/>
      <c r="KV25" s="54"/>
      <c r="KW25" s="54"/>
      <c r="KX25" s="54"/>
      <c r="KY25" s="54"/>
      <c r="KZ25" s="54"/>
      <c r="LA25" s="54"/>
      <c r="LB25" s="54"/>
      <c r="LC25" s="54"/>
      <c r="LD25" s="54"/>
      <c r="LE25" s="54"/>
      <c r="LF25" s="54"/>
      <c r="LG25" s="54"/>
      <c r="LH25" s="54"/>
      <c r="LI25" s="54"/>
      <c r="LJ25" s="54"/>
      <c r="LK25" s="54"/>
      <c r="LL25" s="54"/>
      <c r="LM25" s="54"/>
      <c r="LN25" s="54"/>
      <c r="LO25" s="54"/>
      <c r="LP25" s="54"/>
      <c r="LQ25" s="54"/>
      <c r="LR25" s="54"/>
      <c r="LS25" s="54"/>
      <c r="LT25" s="54"/>
      <c r="LU25" s="54"/>
      <c r="LV25" s="54"/>
      <c r="LW25" s="54"/>
      <c r="LX25" s="54"/>
      <c r="LY25" s="54"/>
      <c r="LZ25" s="54"/>
      <c r="MA25" s="54"/>
      <c r="MB25" s="54"/>
      <c r="MC25" s="54"/>
      <c r="MD25" s="54"/>
      <c r="ME25" s="54"/>
      <c r="MF25" s="54"/>
      <c r="MG25" s="54"/>
      <c r="MH25" s="54"/>
      <c r="MI25" s="54"/>
      <c r="MJ25" s="54"/>
      <c r="MK25" s="54"/>
      <c r="ML25" s="54"/>
      <c r="MM25" s="54"/>
      <c r="MN25" s="54"/>
      <c r="MO25" s="54"/>
      <c r="MP25" s="54"/>
      <c r="MQ25" s="54"/>
      <c r="MR25" s="54"/>
      <c r="MS25" s="54"/>
      <c r="MT25" s="54"/>
      <c r="MU25" s="54"/>
      <c r="MV25" s="54"/>
      <c r="MW25" s="54"/>
      <c r="MX25" s="54"/>
      <c r="MY25" s="54"/>
      <c r="MZ25" s="54"/>
      <c r="NA25" s="54"/>
      <c r="NB25" s="54"/>
      <c r="NC25" s="54"/>
      <c r="ND25" s="54"/>
      <c r="NE25" s="54"/>
      <c r="NF25" s="54"/>
      <c r="NG25" s="54"/>
      <c r="NH25" s="54"/>
      <c r="NI25" s="54"/>
      <c r="NJ25" s="54"/>
      <c r="NK25" s="54"/>
      <c r="NL25" s="54"/>
      <c r="NM25" s="54"/>
      <c r="NN25" s="54"/>
      <c r="NO25" s="54"/>
    </row>
    <row r="26" spans="1:379" ht="12.75" outlineLevel="1" x14ac:dyDescent="0.2">
      <c r="A26" s="38"/>
      <c r="B26" s="48" t="s">
        <v>62</v>
      </c>
      <c r="C26" s="49" t="s">
        <v>67</v>
      </c>
      <c r="D26" s="50">
        <v>0</v>
      </c>
      <c r="E26" s="51" t="s">
        <v>59</v>
      </c>
      <c r="F26" s="52">
        <f t="shared" si="15"/>
        <v>44565</v>
      </c>
      <c r="G26" s="49">
        <v>0</v>
      </c>
      <c r="H26" s="53">
        <f t="shared" si="13"/>
        <v>44561</v>
      </c>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4"/>
      <c r="JQ26" s="54"/>
      <c r="JR26" s="54"/>
      <c r="JS26" s="54"/>
      <c r="JT26" s="54"/>
      <c r="JU26" s="54"/>
      <c r="JV26" s="54"/>
      <c r="JW26" s="54"/>
      <c r="JX26" s="54"/>
      <c r="JY26" s="54"/>
      <c r="JZ26" s="54"/>
      <c r="KA26" s="54"/>
      <c r="KB26" s="54"/>
      <c r="KC26" s="54"/>
      <c r="KD26" s="54"/>
      <c r="KE26" s="54"/>
      <c r="KF26" s="54"/>
      <c r="KG26" s="54"/>
      <c r="KH26" s="54"/>
      <c r="KI26" s="54"/>
      <c r="KJ26" s="54"/>
      <c r="KK26" s="54"/>
      <c r="KL26" s="54"/>
      <c r="KM26" s="54"/>
      <c r="KN26" s="54"/>
      <c r="KO26" s="54"/>
      <c r="KP26" s="54"/>
      <c r="KQ26" s="54"/>
      <c r="KR26" s="54"/>
      <c r="KS26" s="54"/>
      <c r="KT26" s="54"/>
      <c r="KU26" s="54"/>
      <c r="KV26" s="54"/>
      <c r="KW26" s="54"/>
      <c r="KX26" s="54"/>
      <c r="KY26" s="54"/>
      <c r="KZ26" s="54"/>
      <c r="LA26" s="54"/>
      <c r="LB26" s="54"/>
      <c r="LC26" s="54"/>
      <c r="LD26" s="54"/>
      <c r="LE26" s="54"/>
      <c r="LF26" s="54"/>
      <c r="LG26" s="54"/>
      <c r="LH26" s="54"/>
      <c r="LI26" s="54"/>
      <c r="LJ26" s="54"/>
      <c r="LK26" s="54"/>
      <c r="LL26" s="54"/>
      <c r="LM26" s="54"/>
      <c r="LN26" s="54"/>
      <c r="LO26" s="54"/>
      <c r="LP26" s="54"/>
      <c r="LQ26" s="54"/>
      <c r="LR26" s="54"/>
      <c r="LS26" s="54"/>
      <c r="LT26" s="54"/>
      <c r="LU26" s="54"/>
      <c r="LV26" s="54"/>
      <c r="LW26" s="54"/>
      <c r="LX26" s="54"/>
      <c r="LY26" s="54"/>
      <c r="LZ26" s="54"/>
      <c r="MA26" s="54"/>
      <c r="MB26" s="54"/>
      <c r="MC26" s="54"/>
      <c r="MD26" s="54"/>
      <c r="ME26" s="54"/>
      <c r="MF26" s="54"/>
      <c r="MG26" s="54"/>
      <c r="MH26" s="54"/>
      <c r="MI26" s="54"/>
      <c r="MJ26" s="54"/>
      <c r="MK26" s="54"/>
      <c r="ML26" s="54"/>
      <c r="MM26" s="54"/>
      <c r="MN26" s="54"/>
      <c r="MO26" s="54"/>
      <c r="MP26" s="54"/>
      <c r="MQ26" s="54"/>
      <c r="MR26" s="54"/>
      <c r="MS26" s="54"/>
      <c r="MT26" s="54"/>
      <c r="MU26" s="54"/>
      <c r="MV26" s="54"/>
      <c r="MW26" s="54"/>
      <c r="MX26" s="54"/>
      <c r="MY26" s="54"/>
      <c r="MZ26" s="54"/>
      <c r="NA26" s="54"/>
      <c r="NB26" s="54"/>
      <c r="NC26" s="54"/>
      <c r="ND26" s="54"/>
      <c r="NE26" s="54"/>
      <c r="NF26" s="54"/>
      <c r="NG26" s="54"/>
      <c r="NH26" s="54"/>
      <c r="NI26" s="54"/>
      <c r="NJ26" s="54"/>
      <c r="NK26" s="54"/>
      <c r="NL26" s="54"/>
      <c r="NM26" s="54"/>
      <c r="NN26" s="54"/>
      <c r="NO26" s="54"/>
    </row>
    <row r="27" spans="1:379" ht="12.75" outlineLevel="1" x14ac:dyDescent="0.2">
      <c r="A27" s="38"/>
      <c r="B27" s="48" t="s">
        <v>63</v>
      </c>
      <c r="C27" s="49" t="s">
        <v>68</v>
      </c>
      <c r="D27" s="50">
        <v>0</v>
      </c>
      <c r="E27" s="51" t="s">
        <v>59</v>
      </c>
      <c r="F27" s="52">
        <f t="shared" si="15"/>
        <v>44565</v>
      </c>
      <c r="G27" s="49">
        <v>0</v>
      </c>
      <c r="H27" s="53">
        <f t="shared" si="13"/>
        <v>44561</v>
      </c>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c r="KC27" s="54"/>
      <c r="KD27" s="54"/>
      <c r="KE27" s="54"/>
      <c r="KF27" s="54"/>
      <c r="KG27" s="54"/>
      <c r="KH27" s="54"/>
      <c r="KI27" s="54"/>
      <c r="KJ27" s="54"/>
      <c r="KK27" s="54"/>
      <c r="KL27" s="54"/>
      <c r="KM27" s="54"/>
      <c r="KN27" s="54"/>
      <c r="KO27" s="54"/>
      <c r="KP27" s="54"/>
      <c r="KQ27" s="54"/>
      <c r="KR27" s="54"/>
      <c r="KS27" s="54"/>
      <c r="KT27" s="54"/>
      <c r="KU27" s="54"/>
      <c r="KV27" s="54"/>
      <c r="KW27" s="54"/>
      <c r="KX27" s="54"/>
      <c r="KY27" s="54"/>
      <c r="KZ27" s="54"/>
      <c r="LA27" s="54"/>
      <c r="LB27" s="54"/>
      <c r="LC27" s="54"/>
      <c r="LD27" s="54"/>
      <c r="LE27" s="54"/>
      <c r="LF27" s="54"/>
      <c r="LG27" s="54"/>
      <c r="LH27" s="54"/>
      <c r="LI27" s="54"/>
      <c r="LJ27" s="54"/>
      <c r="LK27" s="54"/>
      <c r="LL27" s="54"/>
      <c r="LM27" s="54"/>
      <c r="LN27" s="54"/>
      <c r="LO27" s="54"/>
      <c r="LP27" s="54"/>
      <c r="LQ27" s="54"/>
      <c r="LR27" s="54"/>
      <c r="LS27" s="54"/>
      <c r="LT27" s="54"/>
      <c r="LU27" s="54"/>
      <c r="LV27" s="54"/>
      <c r="LW27" s="54"/>
      <c r="LX27" s="54"/>
      <c r="LY27" s="54"/>
      <c r="LZ27" s="54"/>
      <c r="MA27" s="54"/>
      <c r="MB27" s="54"/>
      <c r="MC27" s="54"/>
      <c r="MD27" s="54"/>
      <c r="ME27" s="54"/>
      <c r="MF27" s="54"/>
      <c r="MG27" s="54"/>
      <c r="MH27" s="54"/>
      <c r="MI27" s="54"/>
      <c r="MJ27" s="54"/>
      <c r="MK27" s="54"/>
      <c r="ML27" s="54"/>
      <c r="MM27" s="54"/>
      <c r="MN27" s="54"/>
      <c r="MO27" s="54"/>
      <c r="MP27" s="54"/>
      <c r="MQ27" s="54"/>
      <c r="MR27" s="54"/>
      <c r="MS27" s="54"/>
      <c r="MT27" s="54"/>
      <c r="MU27" s="54"/>
      <c r="MV27" s="54"/>
      <c r="MW27" s="54"/>
      <c r="MX27" s="54"/>
      <c r="MY27" s="54"/>
      <c r="MZ27" s="54"/>
      <c r="NA27" s="54"/>
      <c r="NB27" s="54"/>
      <c r="NC27" s="54"/>
      <c r="ND27" s="54"/>
      <c r="NE27" s="54"/>
      <c r="NF27" s="54"/>
      <c r="NG27" s="54"/>
      <c r="NH27" s="54"/>
      <c r="NI27" s="54"/>
      <c r="NJ27" s="54"/>
      <c r="NK27" s="54"/>
      <c r="NL27" s="54"/>
      <c r="NM27" s="54"/>
      <c r="NN27" s="54"/>
      <c r="NO27" s="54"/>
    </row>
    <row r="28" spans="1:379" ht="12.75" outlineLevel="1" x14ac:dyDescent="0.2">
      <c r="A28" s="38"/>
      <c r="B28" s="48" t="s">
        <v>64</v>
      </c>
      <c r="C28" s="49" t="s">
        <v>69</v>
      </c>
      <c r="D28" s="50">
        <v>0</v>
      </c>
      <c r="E28" s="51" t="s">
        <v>59</v>
      </c>
      <c r="F28" s="52">
        <f t="shared" si="15"/>
        <v>44565</v>
      </c>
      <c r="G28" s="49">
        <v>0</v>
      </c>
      <c r="H28" s="53">
        <f t="shared" si="13"/>
        <v>44561</v>
      </c>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c r="IX28" s="54"/>
      <c r="IY28" s="54"/>
      <c r="IZ28" s="54"/>
      <c r="JA28" s="54"/>
      <c r="JB28" s="54"/>
      <c r="JC28" s="54"/>
      <c r="JD28" s="54"/>
      <c r="JE28" s="54"/>
      <c r="JF28" s="54"/>
      <c r="JG28" s="54"/>
      <c r="JH28" s="54"/>
      <c r="JI28" s="54"/>
      <c r="JJ28" s="54"/>
      <c r="JK28" s="54"/>
      <c r="JL28" s="54"/>
      <c r="JM28" s="54"/>
      <c r="JN28" s="54"/>
      <c r="JO28" s="54"/>
      <c r="JP28" s="54"/>
      <c r="JQ28" s="54"/>
      <c r="JR28" s="54"/>
      <c r="JS28" s="54"/>
      <c r="JT28" s="54"/>
      <c r="JU28" s="54"/>
      <c r="JV28" s="54"/>
      <c r="JW28" s="54"/>
      <c r="JX28" s="54"/>
      <c r="JY28" s="54"/>
      <c r="JZ28" s="54"/>
      <c r="KA28" s="54"/>
      <c r="KB28" s="54"/>
      <c r="KC28" s="54"/>
      <c r="KD28" s="54"/>
      <c r="KE28" s="54"/>
      <c r="KF28" s="54"/>
      <c r="KG28" s="54"/>
      <c r="KH28" s="54"/>
      <c r="KI28" s="54"/>
      <c r="KJ28" s="54"/>
      <c r="KK28" s="54"/>
      <c r="KL28" s="54"/>
      <c r="KM28" s="54"/>
      <c r="KN28" s="54"/>
      <c r="KO28" s="54"/>
      <c r="KP28" s="54"/>
      <c r="KQ28" s="54"/>
      <c r="KR28" s="54"/>
      <c r="KS28" s="54"/>
      <c r="KT28" s="54"/>
      <c r="KU28" s="54"/>
      <c r="KV28" s="54"/>
      <c r="KW28" s="54"/>
      <c r="KX28" s="54"/>
      <c r="KY28" s="54"/>
      <c r="KZ28" s="54"/>
      <c r="LA28" s="54"/>
      <c r="LB28" s="54"/>
      <c r="LC28" s="54"/>
      <c r="LD28" s="54"/>
      <c r="LE28" s="54"/>
      <c r="LF28" s="54"/>
      <c r="LG28" s="54"/>
      <c r="LH28" s="54"/>
      <c r="LI28" s="54"/>
      <c r="LJ28" s="54"/>
      <c r="LK28" s="54"/>
      <c r="LL28" s="54"/>
      <c r="LM28" s="54"/>
      <c r="LN28" s="54"/>
      <c r="LO28" s="54"/>
      <c r="LP28" s="54"/>
      <c r="LQ28" s="54"/>
      <c r="LR28" s="54"/>
      <c r="LS28" s="54"/>
      <c r="LT28" s="54"/>
      <c r="LU28" s="54"/>
      <c r="LV28" s="54"/>
      <c r="LW28" s="54"/>
      <c r="LX28" s="54"/>
      <c r="LY28" s="54"/>
      <c r="LZ28" s="54"/>
      <c r="MA28" s="54"/>
      <c r="MB28" s="54"/>
      <c r="MC28" s="54"/>
      <c r="MD28" s="54"/>
      <c r="ME28" s="54"/>
      <c r="MF28" s="54"/>
      <c r="MG28" s="54"/>
      <c r="MH28" s="54"/>
      <c r="MI28" s="54"/>
      <c r="MJ28" s="54"/>
      <c r="MK28" s="54"/>
      <c r="ML28" s="54"/>
      <c r="MM28" s="54"/>
      <c r="MN28" s="54"/>
      <c r="MO28" s="54"/>
      <c r="MP28" s="54"/>
      <c r="MQ28" s="54"/>
      <c r="MR28" s="54"/>
      <c r="MS28" s="54"/>
      <c r="MT28" s="54"/>
      <c r="MU28" s="54"/>
      <c r="MV28" s="54"/>
      <c r="MW28" s="54"/>
      <c r="MX28" s="54"/>
      <c r="MY28" s="54"/>
      <c r="MZ28" s="54"/>
      <c r="NA28" s="54"/>
      <c r="NB28" s="54"/>
      <c r="NC28" s="54"/>
      <c r="ND28" s="54"/>
      <c r="NE28" s="54"/>
      <c r="NF28" s="54"/>
      <c r="NG28" s="54"/>
      <c r="NH28" s="54"/>
      <c r="NI28" s="54"/>
      <c r="NJ28" s="54"/>
      <c r="NK28" s="54"/>
      <c r="NL28" s="54"/>
      <c r="NM28" s="54"/>
      <c r="NN28" s="54"/>
      <c r="NO28" s="54"/>
    </row>
    <row r="29" spans="1:379" ht="12.75" outlineLevel="1" x14ac:dyDescent="0.2">
      <c r="A29" s="38"/>
      <c r="B29" s="48" t="s">
        <v>65</v>
      </c>
      <c r="C29" s="49" t="s">
        <v>70</v>
      </c>
      <c r="D29" s="50">
        <v>0</v>
      </c>
      <c r="E29" s="51" t="s">
        <v>59</v>
      </c>
      <c r="F29" s="52">
        <f t="shared" si="15"/>
        <v>44565</v>
      </c>
      <c r="G29" s="49">
        <v>0</v>
      </c>
      <c r="H29" s="53">
        <f t="shared" si="13"/>
        <v>44561</v>
      </c>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row>
    <row r="30" spans="1:379" ht="12.75" outlineLevel="1" x14ac:dyDescent="0.2">
      <c r="A30" s="38"/>
      <c r="B30" s="48" t="s">
        <v>66</v>
      </c>
      <c r="C30" s="49" t="s">
        <v>71</v>
      </c>
      <c r="D30" s="50">
        <v>0</v>
      </c>
      <c r="E30" s="51" t="s">
        <v>59</v>
      </c>
      <c r="F30" s="52">
        <f t="shared" si="15"/>
        <v>44565</v>
      </c>
      <c r="G30" s="49">
        <v>0</v>
      </c>
      <c r="H30" s="53">
        <f t="shared" si="13"/>
        <v>44561</v>
      </c>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c r="IW30" s="54"/>
      <c r="IX30" s="54"/>
      <c r="IY30" s="54"/>
      <c r="IZ30" s="54"/>
      <c r="JA30" s="54"/>
      <c r="JB30" s="54"/>
      <c r="JC30" s="54"/>
      <c r="JD30" s="54"/>
      <c r="JE30" s="54"/>
      <c r="JF30" s="54"/>
      <c r="JG30" s="54"/>
      <c r="JH30" s="54"/>
      <c r="JI30" s="54"/>
      <c r="JJ30" s="54"/>
      <c r="JK30" s="54"/>
      <c r="JL30" s="54"/>
      <c r="JM30" s="54"/>
      <c r="JN30" s="54"/>
      <c r="JO30" s="54"/>
      <c r="JP30" s="54"/>
      <c r="JQ30" s="54"/>
      <c r="JR30" s="54"/>
      <c r="JS30" s="54"/>
      <c r="JT30" s="54"/>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4"/>
      <c r="KS30" s="54"/>
      <c r="KT30" s="54"/>
      <c r="KU30" s="54"/>
      <c r="KV30" s="54"/>
      <c r="KW30" s="54"/>
      <c r="KX30" s="54"/>
      <c r="KY30" s="54"/>
      <c r="KZ30" s="54"/>
      <c r="LA30" s="54"/>
      <c r="LB30" s="54"/>
      <c r="LC30" s="54"/>
      <c r="LD30" s="54"/>
      <c r="LE30" s="54"/>
      <c r="LF30" s="54"/>
      <c r="LG30" s="54"/>
      <c r="LH30" s="54"/>
      <c r="LI30" s="54"/>
      <c r="LJ30" s="54"/>
      <c r="LK30" s="54"/>
      <c r="LL30" s="54"/>
      <c r="LM30" s="54"/>
      <c r="LN30" s="54"/>
      <c r="LO30" s="54"/>
      <c r="LP30" s="54"/>
      <c r="LQ30" s="54"/>
      <c r="LR30" s="54"/>
      <c r="LS30" s="54"/>
      <c r="LT30" s="54"/>
      <c r="LU30" s="54"/>
      <c r="LV30" s="54"/>
      <c r="LW30" s="54"/>
      <c r="LX30" s="54"/>
      <c r="LY30" s="54"/>
      <c r="LZ30" s="54"/>
      <c r="MA30" s="54"/>
      <c r="MB30" s="54"/>
      <c r="MC30" s="54"/>
      <c r="MD30" s="54"/>
      <c r="ME30" s="54"/>
      <c r="MF30" s="54"/>
      <c r="MG30" s="54"/>
      <c r="MH30" s="54"/>
      <c r="MI30" s="54"/>
      <c r="MJ30" s="54"/>
      <c r="MK30" s="54"/>
      <c r="ML30" s="54"/>
      <c r="MM30" s="54"/>
      <c r="MN30" s="54"/>
      <c r="MO30" s="54"/>
      <c r="MP30" s="54"/>
      <c r="MQ30" s="54"/>
      <c r="MR30" s="54"/>
      <c r="MS30" s="54"/>
      <c r="MT30" s="54"/>
      <c r="MU30" s="54"/>
      <c r="MV30" s="54"/>
      <c r="MW30" s="54"/>
      <c r="MX30" s="54"/>
      <c r="MY30" s="54"/>
      <c r="MZ30" s="54"/>
      <c r="NA30" s="54"/>
      <c r="NB30" s="54"/>
      <c r="NC30" s="54"/>
      <c r="ND30" s="54"/>
      <c r="NE30" s="54"/>
      <c r="NF30" s="54"/>
      <c r="NG30" s="54"/>
      <c r="NH30" s="54"/>
      <c r="NI30" s="54"/>
      <c r="NJ30" s="54"/>
      <c r="NK30" s="54"/>
      <c r="NL30" s="54"/>
      <c r="NM30" s="54"/>
      <c r="NN30" s="54"/>
      <c r="NO30" s="54"/>
    </row>
    <row r="31" spans="1:379" ht="12.75" outlineLevel="1" x14ac:dyDescent="0.2">
      <c r="A31" s="38"/>
      <c r="B31" s="48" t="s">
        <v>72</v>
      </c>
      <c r="C31" s="49" t="s">
        <v>73</v>
      </c>
      <c r="D31" s="50">
        <v>0</v>
      </c>
      <c r="E31" s="51" t="s">
        <v>59</v>
      </c>
      <c r="F31" s="52">
        <f t="shared" si="15"/>
        <v>44565</v>
      </c>
      <c r="G31" s="49">
        <v>0</v>
      </c>
      <c r="H31" s="53">
        <f t="shared" si="13"/>
        <v>44561</v>
      </c>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c r="KC31" s="54"/>
      <c r="KD31" s="54"/>
      <c r="KE31" s="54"/>
      <c r="KF31" s="54"/>
      <c r="KG31" s="54"/>
      <c r="KH31" s="54"/>
      <c r="KI31" s="54"/>
      <c r="KJ31" s="54"/>
      <c r="KK31" s="54"/>
      <c r="KL31" s="54"/>
      <c r="KM31" s="54"/>
      <c r="KN31" s="54"/>
      <c r="KO31" s="54"/>
      <c r="KP31" s="54"/>
      <c r="KQ31" s="54"/>
      <c r="KR31" s="54"/>
      <c r="KS31" s="54"/>
      <c r="KT31" s="54"/>
      <c r="KU31" s="54"/>
      <c r="KV31" s="54"/>
      <c r="KW31" s="54"/>
      <c r="KX31" s="54"/>
      <c r="KY31" s="54"/>
      <c r="KZ31" s="54"/>
      <c r="LA31" s="54"/>
      <c r="LB31" s="54"/>
      <c r="LC31" s="54"/>
      <c r="LD31" s="54"/>
      <c r="LE31" s="54"/>
      <c r="LF31" s="54"/>
      <c r="LG31" s="54"/>
      <c r="LH31" s="54"/>
      <c r="LI31" s="54"/>
      <c r="LJ31" s="54"/>
      <c r="LK31" s="54"/>
      <c r="LL31" s="54"/>
      <c r="LM31" s="54"/>
      <c r="LN31" s="54"/>
      <c r="LO31" s="54"/>
      <c r="LP31" s="54"/>
      <c r="LQ31" s="54"/>
      <c r="LR31" s="54"/>
      <c r="LS31" s="54"/>
      <c r="LT31" s="54"/>
      <c r="LU31" s="54"/>
      <c r="LV31" s="54"/>
      <c r="LW31" s="54"/>
      <c r="LX31" s="54"/>
      <c r="LY31" s="54"/>
      <c r="LZ31" s="54"/>
      <c r="MA31" s="54"/>
      <c r="MB31" s="54"/>
      <c r="MC31" s="54"/>
      <c r="MD31" s="54"/>
      <c r="ME31" s="54"/>
      <c r="MF31" s="54"/>
      <c r="MG31" s="54"/>
      <c r="MH31" s="54"/>
      <c r="MI31" s="54"/>
      <c r="MJ31" s="54"/>
      <c r="MK31" s="54"/>
      <c r="ML31" s="54"/>
      <c r="MM31" s="54"/>
      <c r="MN31" s="54"/>
      <c r="MO31" s="54"/>
      <c r="MP31" s="54"/>
      <c r="MQ31" s="54"/>
      <c r="MR31" s="54"/>
      <c r="MS31" s="54"/>
      <c r="MT31" s="54"/>
      <c r="MU31" s="54"/>
      <c r="MV31" s="54"/>
      <c r="MW31" s="54"/>
      <c r="MX31" s="54"/>
      <c r="MY31" s="54"/>
      <c r="MZ31" s="54"/>
      <c r="NA31" s="54"/>
      <c r="NB31" s="54"/>
      <c r="NC31" s="54"/>
      <c r="ND31" s="54"/>
      <c r="NE31" s="54"/>
      <c r="NF31" s="54"/>
      <c r="NG31" s="54"/>
      <c r="NH31" s="54"/>
      <c r="NI31" s="54"/>
      <c r="NJ31" s="54"/>
      <c r="NK31" s="54"/>
      <c r="NL31" s="54"/>
      <c r="NM31" s="54"/>
      <c r="NN31" s="54"/>
      <c r="NO31" s="54"/>
    </row>
    <row r="32" spans="1:379" ht="12.75" x14ac:dyDescent="0.2">
      <c r="A32" s="37"/>
      <c r="B32" s="42" t="s">
        <v>77</v>
      </c>
      <c r="C32" s="43"/>
      <c r="D32" s="44">
        <f>IF(ISERR(SUMPRODUCT(D33:D42,G33:G42)/SUM(G33:G42)),0,SUMPRODUCT(D33:D42,G33:G42)/SUM(G33:G42))</f>
        <v>0</v>
      </c>
      <c r="E32" s="45" t="s">
        <v>59</v>
      </c>
      <c r="F32" s="55">
        <f>MIN(F33:F42)</f>
        <v>44565</v>
      </c>
      <c r="G32" s="55"/>
      <c r="H32" s="55">
        <f>MAX(H33:H42)</f>
        <v>44561</v>
      </c>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row>
    <row r="33" spans="1:379" ht="12.75" outlineLevel="1" x14ac:dyDescent="0.2">
      <c r="A33" s="38"/>
      <c r="B33" s="48" t="s">
        <v>5</v>
      </c>
      <c r="C33" s="49" t="s">
        <v>9</v>
      </c>
      <c r="D33" s="50">
        <v>0</v>
      </c>
      <c r="E33" s="51" t="s">
        <v>59</v>
      </c>
      <c r="F33" s="52">
        <f>WORKDAY(H31,1,Holidays)</f>
        <v>44565</v>
      </c>
      <c r="G33" s="49">
        <v>0</v>
      </c>
      <c r="H33" s="53">
        <f t="shared" ref="H33:H42" si="16">WORKDAY(F33,G33-1,Holidays)</f>
        <v>44561</v>
      </c>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c r="IV33" s="54"/>
      <c r="IW33" s="54"/>
      <c r="IX33" s="54"/>
      <c r="IY33" s="54"/>
      <c r="IZ33" s="54"/>
      <c r="JA33" s="54"/>
      <c r="JB33" s="54"/>
      <c r="JC33" s="54"/>
      <c r="JD33" s="54"/>
      <c r="JE33" s="54"/>
      <c r="JF33" s="54"/>
      <c r="JG33" s="54"/>
      <c r="JH33" s="54"/>
      <c r="JI33" s="54"/>
      <c r="JJ33" s="54"/>
      <c r="JK33" s="54"/>
      <c r="JL33" s="54"/>
      <c r="JM33" s="54"/>
      <c r="JN33" s="54"/>
      <c r="JO33" s="54"/>
      <c r="JP33" s="54"/>
      <c r="JQ33" s="54"/>
      <c r="JR33" s="54"/>
      <c r="JS33" s="54"/>
      <c r="JT33" s="54"/>
      <c r="JU33" s="54"/>
      <c r="JV33" s="54"/>
      <c r="JW33" s="54"/>
      <c r="JX33" s="54"/>
      <c r="JY33" s="54"/>
      <c r="JZ33" s="54"/>
      <c r="KA33" s="54"/>
      <c r="KB33" s="54"/>
      <c r="KC33" s="54"/>
      <c r="KD33" s="54"/>
      <c r="KE33" s="54"/>
      <c r="KF33" s="54"/>
      <c r="KG33" s="54"/>
      <c r="KH33" s="54"/>
      <c r="KI33" s="54"/>
      <c r="KJ33" s="54"/>
      <c r="KK33" s="54"/>
      <c r="KL33" s="54"/>
      <c r="KM33" s="54"/>
      <c r="KN33" s="54"/>
      <c r="KO33" s="54"/>
      <c r="KP33" s="54"/>
      <c r="KQ33" s="54"/>
      <c r="KR33" s="54"/>
      <c r="KS33" s="54"/>
      <c r="KT33" s="54"/>
      <c r="KU33" s="54"/>
      <c r="KV33" s="54"/>
      <c r="KW33" s="54"/>
      <c r="KX33" s="54"/>
      <c r="KY33" s="54"/>
      <c r="KZ33" s="54"/>
      <c r="LA33" s="54"/>
      <c r="LB33" s="54"/>
      <c r="LC33" s="54"/>
      <c r="LD33" s="54"/>
      <c r="LE33" s="54"/>
      <c r="LF33" s="54"/>
      <c r="LG33" s="54"/>
      <c r="LH33" s="54"/>
      <c r="LI33" s="54"/>
      <c r="LJ33" s="54"/>
      <c r="LK33" s="54"/>
      <c r="LL33" s="54"/>
      <c r="LM33" s="54"/>
      <c r="LN33" s="54"/>
      <c r="LO33" s="54"/>
      <c r="LP33" s="54"/>
      <c r="LQ33" s="54"/>
      <c r="LR33" s="54"/>
      <c r="LS33" s="54"/>
      <c r="LT33" s="54"/>
      <c r="LU33" s="54"/>
      <c r="LV33" s="54"/>
      <c r="LW33" s="54"/>
      <c r="LX33" s="54"/>
      <c r="LY33" s="54"/>
      <c r="LZ33" s="54"/>
      <c r="MA33" s="54"/>
      <c r="MB33" s="54"/>
      <c r="MC33" s="54"/>
      <c r="MD33" s="54"/>
      <c r="ME33" s="54"/>
      <c r="MF33" s="54"/>
      <c r="MG33" s="54"/>
      <c r="MH33" s="54"/>
      <c r="MI33" s="54"/>
      <c r="MJ33" s="54"/>
      <c r="MK33" s="54"/>
      <c r="ML33" s="54"/>
      <c r="MM33" s="54"/>
      <c r="MN33" s="54"/>
      <c r="MO33" s="54"/>
      <c r="MP33" s="54"/>
      <c r="MQ33" s="54"/>
      <c r="MR33" s="54"/>
      <c r="MS33" s="54"/>
      <c r="MT33" s="54"/>
      <c r="MU33" s="54"/>
      <c r="MV33" s="54"/>
      <c r="MW33" s="54"/>
      <c r="MX33" s="54"/>
      <c r="MY33" s="54"/>
      <c r="MZ33" s="54"/>
      <c r="NA33" s="54"/>
      <c r="NB33" s="54"/>
      <c r="NC33" s="54"/>
      <c r="ND33" s="54"/>
      <c r="NE33" s="54"/>
      <c r="NF33" s="54"/>
      <c r="NG33" s="54"/>
      <c r="NH33" s="54"/>
      <c r="NI33" s="54"/>
      <c r="NJ33" s="54"/>
      <c r="NK33" s="54"/>
      <c r="NL33" s="54"/>
      <c r="NM33" s="54"/>
      <c r="NN33" s="54"/>
      <c r="NO33" s="54"/>
    </row>
    <row r="34" spans="1:379" ht="12.75" outlineLevel="1" x14ac:dyDescent="0.2">
      <c r="A34" s="38"/>
      <c r="B34" s="48" t="s">
        <v>6</v>
      </c>
      <c r="C34" s="49" t="s">
        <v>10</v>
      </c>
      <c r="D34" s="50">
        <v>0</v>
      </c>
      <c r="E34" s="51" t="s">
        <v>59</v>
      </c>
      <c r="F34" s="52">
        <f t="shared" si="14"/>
        <v>44565</v>
      </c>
      <c r="G34" s="49">
        <v>0</v>
      </c>
      <c r="H34" s="53">
        <f t="shared" si="16"/>
        <v>44561</v>
      </c>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c r="IV34" s="54"/>
      <c r="IW34" s="54"/>
      <c r="IX34" s="54"/>
      <c r="IY34" s="54"/>
      <c r="IZ34" s="54"/>
      <c r="JA34" s="54"/>
      <c r="JB34" s="54"/>
      <c r="JC34" s="54"/>
      <c r="JD34" s="54"/>
      <c r="JE34" s="54"/>
      <c r="JF34" s="54"/>
      <c r="JG34" s="54"/>
      <c r="JH34" s="54"/>
      <c r="JI34" s="54"/>
      <c r="JJ34" s="54"/>
      <c r="JK34" s="54"/>
      <c r="JL34" s="54"/>
      <c r="JM34" s="54"/>
      <c r="JN34" s="54"/>
      <c r="JO34" s="54"/>
      <c r="JP34" s="54"/>
      <c r="JQ34" s="54"/>
      <c r="JR34" s="54"/>
      <c r="JS34" s="54"/>
      <c r="JT34" s="54"/>
      <c r="JU34" s="54"/>
      <c r="JV34" s="54"/>
      <c r="JW34" s="54"/>
      <c r="JX34" s="54"/>
      <c r="JY34" s="54"/>
      <c r="JZ34" s="54"/>
      <c r="KA34" s="54"/>
      <c r="KB34" s="54"/>
      <c r="KC34" s="54"/>
      <c r="KD34" s="54"/>
      <c r="KE34" s="54"/>
      <c r="KF34" s="54"/>
      <c r="KG34" s="54"/>
      <c r="KH34" s="54"/>
      <c r="KI34" s="54"/>
      <c r="KJ34" s="54"/>
      <c r="KK34" s="54"/>
      <c r="KL34" s="54"/>
      <c r="KM34" s="54"/>
      <c r="KN34" s="54"/>
      <c r="KO34" s="54"/>
      <c r="KP34" s="54"/>
      <c r="KQ34" s="54"/>
      <c r="KR34" s="54"/>
      <c r="KS34" s="54"/>
      <c r="KT34" s="54"/>
      <c r="KU34" s="54"/>
      <c r="KV34" s="54"/>
      <c r="KW34" s="54"/>
      <c r="KX34" s="54"/>
      <c r="KY34" s="54"/>
      <c r="KZ34" s="54"/>
      <c r="LA34" s="54"/>
      <c r="LB34" s="54"/>
      <c r="LC34" s="54"/>
      <c r="LD34" s="54"/>
      <c r="LE34" s="54"/>
      <c r="LF34" s="54"/>
      <c r="LG34" s="54"/>
      <c r="LH34" s="54"/>
      <c r="LI34" s="54"/>
      <c r="LJ34" s="54"/>
      <c r="LK34" s="54"/>
      <c r="LL34" s="54"/>
      <c r="LM34" s="54"/>
      <c r="LN34" s="54"/>
      <c r="LO34" s="54"/>
      <c r="LP34" s="54"/>
      <c r="LQ34" s="54"/>
      <c r="LR34" s="54"/>
      <c r="LS34" s="54"/>
      <c r="LT34" s="54"/>
      <c r="LU34" s="54"/>
      <c r="LV34" s="54"/>
      <c r="LW34" s="54"/>
      <c r="LX34" s="54"/>
      <c r="LY34" s="54"/>
      <c r="LZ34" s="54"/>
      <c r="MA34" s="54"/>
      <c r="MB34" s="54"/>
      <c r="MC34" s="54"/>
      <c r="MD34" s="54"/>
      <c r="ME34" s="54"/>
      <c r="MF34" s="54"/>
      <c r="MG34" s="54"/>
      <c r="MH34" s="54"/>
      <c r="MI34" s="54"/>
      <c r="MJ34" s="54"/>
      <c r="MK34" s="54"/>
      <c r="ML34" s="54"/>
      <c r="MM34" s="54"/>
      <c r="MN34" s="54"/>
      <c r="MO34" s="54"/>
      <c r="MP34" s="54"/>
      <c r="MQ34" s="54"/>
      <c r="MR34" s="54"/>
      <c r="MS34" s="54"/>
      <c r="MT34" s="54"/>
      <c r="MU34" s="54"/>
      <c r="MV34" s="54"/>
      <c r="MW34" s="54"/>
      <c r="MX34" s="54"/>
      <c r="MY34" s="54"/>
      <c r="MZ34" s="54"/>
      <c r="NA34" s="54"/>
      <c r="NB34" s="54"/>
      <c r="NC34" s="54"/>
      <c r="ND34" s="54"/>
      <c r="NE34" s="54"/>
      <c r="NF34" s="54"/>
      <c r="NG34" s="54"/>
      <c r="NH34" s="54"/>
      <c r="NI34" s="54"/>
      <c r="NJ34" s="54"/>
      <c r="NK34" s="54"/>
      <c r="NL34" s="54"/>
      <c r="NM34" s="54"/>
      <c r="NN34" s="54"/>
      <c r="NO34" s="54"/>
    </row>
    <row r="35" spans="1:379" ht="12.75" outlineLevel="1" x14ac:dyDescent="0.2">
      <c r="A35" s="38"/>
      <c r="B35" s="48" t="s">
        <v>7</v>
      </c>
      <c r="C35" s="49" t="s">
        <v>11</v>
      </c>
      <c r="D35" s="50">
        <v>0</v>
      </c>
      <c r="E35" s="51" t="s">
        <v>59</v>
      </c>
      <c r="F35" s="52">
        <f t="shared" ref="F35:F42" si="17">WORKDAY(H34,1,Holidays)</f>
        <v>44565</v>
      </c>
      <c r="G35" s="49">
        <v>0</v>
      </c>
      <c r="H35" s="53">
        <f t="shared" si="16"/>
        <v>44561</v>
      </c>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c r="IW35" s="54"/>
      <c r="IX35" s="54"/>
      <c r="IY35" s="54"/>
      <c r="IZ35" s="54"/>
      <c r="JA35" s="54"/>
      <c r="JB35" s="54"/>
      <c r="JC35" s="54"/>
      <c r="JD35" s="54"/>
      <c r="JE35" s="54"/>
      <c r="JF35" s="54"/>
      <c r="JG35" s="54"/>
      <c r="JH35" s="54"/>
      <c r="JI35" s="54"/>
      <c r="JJ35" s="54"/>
      <c r="JK35" s="54"/>
      <c r="JL35" s="54"/>
      <c r="JM35" s="54"/>
      <c r="JN35" s="54"/>
      <c r="JO35" s="54"/>
      <c r="JP35" s="54"/>
      <c r="JQ35" s="54"/>
      <c r="JR35" s="54"/>
      <c r="JS35" s="54"/>
      <c r="JT35" s="54"/>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54"/>
      <c r="NH35" s="54"/>
      <c r="NI35" s="54"/>
      <c r="NJ35" s="54"/>
      <c r="NK35" s="54"/>
      <c r="NL35" s="54"/>
      <c r="NM35" s="54"/>
      <c r="NN35" s="54"/>
      <c r="NO35" s="54"/>
    </row>
    <row r="36" spans="1:379" ht="12.75" outlineLevel="1" x14ac:dyDescent="0.2">
      <c r="A36" s="38"/>
      <c r="B36" s="48" t="s">
        <v>8</v>
      </c>
      <c r="C36" s="49" t="s">
        <v>12</v>
      </c>
      <c r="D36" s="50">
        <v>0</v>
      </c>
      <c r="E36" s="51" t="s">
        <v>59</v>
      </c>
      <c r="F36" s="52">
        <f t="shared" si="17"/>
        <v>44565</v>
      </c>
      <c r="G36" s="49">
        <v>0</v>
      </c>
      <c r="H36" s="53">
        <f t="shared" si="16"/>
        <v>44561</v>
      </c>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row>
    <row r="37" spans="1:379" ht="12.75" outlineLevel="1" x14ac:dyDescent="0.2">
      <c r="A37" s="38"/>
      <c r="B37" s="48" t="s">
        <v>62</v>
      </c>
      <c r="C37" s="49" t="s">
        <v>67</v>
      </c>
      <c r="D37" s="50">
        <v>0</v>
      </c>
      <c r="E37" s="51" t="s">
        <v>59</v>
      </c>
      <c r="F37" s="52">
        <f t="shared" si="17"/>
        <v>44565</v>
      </c>
      <c r="G37" s="49">
        <v>0</v>
      </c>
      <c r="H37" s="53">
        <f t="shared" si="16"/>
        <v>44561</v>
      </c>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row>
    <row r="38" spans="1:379" ht="12.75" outlineLevel="1" x14ac:dyDescent="0.2">
      <c r="A38" s="38"/>
      <c r="B38" s="48" t="s">
        <v>63</v>
      </c>
      <c r="C38" s="49" t="s">
        <v>68</v>
      </c>
      <c r="D38" s="50">
        <v>0</v>
      </c>
      <c r="E38" s="51" t="s">
        <v>59</v>
      </c>
      <c r="F38" s="52">
        <f t="shared" si="17"/>
        <v>44565</v>
      </c>
      <c r="G38" s="49">
        <v>0</v>
      </c>
      <c r="H38" s="53">
        <f t="shared" si="16"/>
        <v>44561</v>
      </c>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row>
    <row r="39" spans="1:379" ht="12.75" outlineLevel="1" x14ac:dyDescent="0.2">
      <c r="A39" s="38"/>
      <c r="B39" s="48" t="s">
        <v>64</v>
      </c>
      <c r="C39" s="49" t="s">
        <v>69</v>
      </c>
      <c r="D39" s="50">
        <v>0</v>
      </c>
      <c r="E39" s="51" t="s">
        <v>59</v>
      </c>
      <c r="F39" s="52">
        <f t="shared" si="17"/>
        <v>44565</v>
      </c>
      <c r="G39" s="49">
        <v>0</v>
      </c>
      <c r="H39" s="53">
        <f t="shared" si="16"/>
        <v>44561</v>
      </c>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row>
    <row r="40" spans="1:379" ht="12.75" outlineLevel="1" x14ac:dyDescent="0.2">
      <c r="A40" s="38"/>
      <c r="B40" s="48" t="s">
        <v>65</v>
      </c>
      <c r="C40" s="49" t="s">
        <v>70</v>
      </c>
      <c r="D40" s="50">
        <v>0</v>
      </c>
      <c r="E40" s="51" t="s">
        <v>59</v>
      </c>
      <c r="F40" s="52">
        <f t="shared" si="17"/>
        <v>44565</v>
      </c>
      <c r="G40" s="49">
        <v>0</v>
      </c>
      <c r="H40" s="53">
        <f t="shared" si="16"/>
        <v>44561</v>
      </c>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c r="IW40" s="54"/>
      <c r="IX40" s="54"/>
      <c r="IY40" s="54"/>
      <c r="IZ40" s="54"/>
      <c r="JA40" s="54"/>
      <c r="JB40" s="54"/>
      <c r="JC40" s="54"/>
      <c r="JD40" s="54"/>
      <c r="JE40" s="54"/>
      <c r="JF40" s="54"/>
      <c r="JG40" s="54"/>
      <c r="JH40" s="54"/>
      <c r="JI40" s="54"/>
      <c r="JJ40" s="54"/>
      <c r="JK40" s="54"/>
      <c r="JL40" s="54"/>
      <c r="JM40" s="54"/>
      <c r="JN40" s="54"/>
      <c r="JO40" s="54"/>
      <c r="JP40" s="54"/>
      <c r="JQ40" s="54"/>
      <c r="JR40" s="54"/>
      <c r="JS40" s="54"/>
      <c r="JT40" s="54"/>
      <c r="JU40" s="54"/>
      <c r="JV40" s="54"/>
      <c r="JW40" s="54"/>
      <c r="JX40" s="54"/>
      <c r="JY40" s="54"/>
      <c r="JZ40" s="54"/>
      <c r="KA40" s="54"/>
      <c r="KB40" s="54"/>
      <c r="KC40" s="54"/>
      <c r="KD40" s="54"/>
      <c r="KE40" s="54"/>
      <c r="KF40" s="54"/>
      <c r="KG40" s="54"/>
      <c r="KH40" s="54"/>
      <c r="KI40" s="54"/>
      <c r="KJ40" s="54"/>
      <c r="KK40" s="54"/>
      <c r="KL40" s="54"/>
      <c r="KM40" s="54"/>
      <c r="KN40" s="54"/>
      <c r="KO40" s="54"/>
      <c r="KP40" s="54"/>
      <c r="KQ40" s="54"/>
      <c r="KR40" s="54"/>
      <c r="KS40" s="54"/>
      <c r="KT40" s="54"/>
      <c r="KU40" s="54"/>
      <c r="KV40" s="54"/>
      <c r="KW40" s="54"/>
      <c r="KX40" s="54"/>
      <c r="KY40" s="54"/>
      <c r="KZ40" s="54"/>
      <c r="LA40" s="54"/>
      <c r="LB40" s="54"/>
      <c r="LC40" s="54"/>
      <c r="LD40" s="54"/>
      <c r="LE40" s="54"/>
      <c r="LF40" s="54"/>
      <c r="LG40" s="54"/>
      <c r="LH40" s="54"/>
      <c r="LI40" s="54"/>
      <c r="LJ40" s="54"/>
      <c r="LK40" s="54"/>
      <c r="LL40" s="54"/>
      <c r="LM40" s="54"/>
      <c r="LN40" s="54"/>
      <c r="LO40" s="54"/>
      <c r="LP40" s="54"/>
      <c r="LQ40" s="54"/>
      <c r="LR40" s="54"/>
      <c r="LS40" s="54"/>
      <c r="LT40" s="54"/>
      <c r="LU40" s="54"/>
      <c r="LV40" s="54"/>
      <c r="LW40" s="54"/>
      <c r="LX40" s="54"/>
      <c r="LY40" s="54"/>
      <c r="LZ40" s="54"/>
      <c r="MA40" s="54"/>
      <c r="MB40" s="54"/>
      <c r="MC40" s="54"/>
      <c r="MD40" s="54"/>
      <c r="ME40" s="54"/>
      <c r="MF40" s="54"/>
      <c r="MG40" s="54"/>
      <c r="MH40" s="54"/>
      <c r="MI40" s="54"/>
      <c r="MJ40" s="54"/>
      <c r="MK40" s="54"/>
      <c r="ML40" s="54"/>
      <c r="MM40" s="54"/>
      <c r="MN40" s="54"/>
      <c r="MO40" s="54"/>
      <c r="MP40" s="54"/>
      <c r="MQ40" s="54"/>
      <c r="MR40" s="54"/>
      <c r="MS40" s="54"/>
      <c r="MT40" s="54"/>
      <c r="MU40" s="54"/>
      <c r="MV40" s="54"/>
      <c r="MW40" s="54"/>
      <c r="MX40" s="54"/>
      <c r="MY40" s="54"/>
      <c r="MZ40" s="54"/>
      <c r="NA40" s="54"/>
      <c r="NB40" s="54"/>
      <c r="NC40" s="54"/>
      <c r="ND40" s="54"/>
      <c r="NE40" s="54"/>
      <c r="NF40" s="54"/>
      <c r="NG40" s="54"/>
      <c r="NH40" s="54"/>
      <c r="NI40" s="54"/>
      <c r="NJ40" s="54"/>
      <c r="NK40" s="54"/>
      <c r="NL40" s="54"/>
      <c r="NM40" s="54"/>
      <c r="NN40" s="54"/>
      <c r="NO40" s="54"/>
    </row>
    <row r="41" spans="1:379" ht="12.75" outlineLevel="1" x14ac:dyDescent="0.2">
      <c r="A41" s="38"/>
      <c r="B41" s="48" t="s">
        <v>66</v>
      </c>
      <c r="C41" s="49" t="s">
        <v>71</v>
      </c>
      <c r="D41" s="50">
        <v>0</v>
      </c>
      <c r="E41" s="51" t="s">
        <v>59</v>
      </c>
      <c r="F41" s="52">
        <f t="shared" si="17"/>
        <v>44565</v>
      </c>
      <c r="G41" s="49">
        <v>0</v>
      </c>
      <c r="H41" s="53">
        <f t="shared" si="16"/>
        <v>44561</v>
      </c>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c r="IJ41" s="54"/>
      <c r="IK41" s="54"/>
      <c r="IL41" s="54"/>
      <c r="IM41" s="54"/>
      <c r="IN41" s="54"/>
      <c r="IO41" s="54"/>
      <c r="IP41" s="54"/>
      <c r="IQ41" s="54"/>
      <c r="IR41" s="54"/>
      <c r="IS41" s="54"/>
      <c r="IT41" s="54"/>
      <c r="IU41" s="54"/>
      <c r="IV41" s="54"/>
      <c r="IW41" s="54"/>
      <c r="IX41" s="54"/>
      <c r="IY41" s="54"/>
      <c r="IZ41" s="54"/>
      <c r="JA41" s="54"/>
      <c r="JB41" s="54"/>
      <c r="JC41" s="54"/>
      <c r="JD41" s="54"/>
      <c r="JE41" s="54"/>
      <c r="JF41" s="54"/>
      <c r="JG41" s="54"/>
      <c r="JH41" s="54"/>
      <c r="JI41" s="54"/>
      <c r="JJ41" s="54"/>
      <c r="JK41" s="54"/>
      <c r="JL41" s="54"/>
      <c r="JM41" s="54"/>
      <c r="JN41" s="54"/>
      <c r="JO41" s="54"/>
      <c r="JP41" s="54"/>
      <c r="JQ41" s="54"/>
      <c r="JR41" s="54"/>
      <c r="JS41" s="54"/>
      <c r="JT41" s="54"/>
      <c r="JU41" s="54"/>
      <c r="JV41" s="54"/>
      <c r="JW41" s="54"/>
      <c r="JX41" s="54"/>
      <c r="JY41" s="54"/>
      <c r="JZ41" s="54"/>
      <c r="KA41" s="54"/>
      <c r="KB41" s="54"/>
      <c r="KC41" s="54"/>
      <c r="KD41" s="54"/>
      <c r="KE41" s="54"/>
      <c r="KF41" s="54"/>
      <c r="KG41" s="54"/>
      <c r="KH41" s="54"/>
      <c r="KI41" s="54"/>
      <c r="KJ41" s="54"/>
      <c r="KK41" s="54"/>
      <c r="KL41" s="54"/>
      <c r="KM41" s="54"/>
      <c r="KN41" s="54"/>
      <c r="KO41" s="54"/>
      <c r="KP41" s="54"/>
      <c r="KQ41" s="54"/>
      <c r="KR41" s="54"/>
      <c r="KS41" s="54"/>
      <c r="KT41" s="54"/>
      <c r="KU41" s="54"/>
      <c r="KV41" s="54"/>
      <c r="KW41" s="54"/>
      <c r="KX41" s="54"/>
      <c r="KY41" s="54"/>
      <c r="KZ41" s="54"/>
      <c r="LA41" s="54"/>
      <c r="LB41" s="54"/>
      <c r="LC41" s="54"/>
      <c r="LD41" s="54"/>
      <c r="LE41" s="54"/>
      <c r="LF41" s="54"/>
      <c r="LG41" s="54"/>
      <c r="LH41" s="54"/>
      <c r="LI41" s="54"/>
      <c r="LJ41" s="54"/>
      <c r="LK41" s="54"/>
      <c r="LL41" s="54"/>
      <c r="LM41" s="54"/>
      <c r="LN41" s="54"/>
      <c r="LO41" s="54"/>
      <c r="LP41" s="54"/>
      <c r="LQ41" s="54"/>
      <c r="LR41" s="54"/>
      <c r="LS41" s="54"/>
      <c r="LT41" s="54"/>
      <c r="LU41" s="54"/>
      <c r="LV41" s="54"/>
      <c r="LW41" s="54"/>
      <c r="LX41" s="54"/>
      <c r="LY41" s="54"/>
      <c r="LZ41" s="54"/>
      <c r="MA41" s="54"/>
      <c r="MB41" s="54"/>
      <c r="MC41" s="54"/>
      <c r="MD41" s="54"/>
      <c r="ME41" s="54"/>
      <c r="MF41" s="54"/>
      <c r="MG41" s="54"/>
      <c r="MH41" s="54"/>
      <c r="MI41" s="54"/>
      <c r="MJ41" s="54"/>
      <c r="MK41" s="54"/>
      <c r="ML41" s="54"/>
      <c r="MM41" s="54"/>
      <c r="MN41" s="54"/>
      <c r="MO41" s="54"/>
      <c r="MP41" s="54"/>
      <c r="MQ41" s="54"/>
      <c r="MR41" s="54"/>
      <c r="MS41" s="54"/>
      <c r="MT41" s="54"/>
      <c r="MU41" s="54"/>
      <c r="MV41" s="54"/>
      <c r="MW41" s="54"/>
      <c r="MX41" s="54"/>
      <c r="MY41" s="54"/>
      <c r="MZ41" s="54"/>
      <c r="NA41" s="54"/>
      <c r="NB41" s="54"/>
      <c r="NC41" s="54"/>
      <c r="ND41" s="54"/>
      <c r="NE41" s="54"/>
      <c r="NF41" s="54"/>
      <c r="NG41" s="54"/>
      <c r="NH41" s="54"/>
      <c r="NI41" s="54"/>
      <c r="NJ41" s="54"/>
      <c r="NK41" s="54"/>
      <c r="NL41" s="54"/>
      <c r="NM41" s="54"/>
      <c r="NN41" s="54"/>
      <c r="NO41" s="54"/>
    </row>
    <row r="42" spans="1:379" ht="12.75" outlineLevel="1" x14ac:dyDescent="0.2">
      <c r="A42" s="38"/>
      <c r="B42" s="48" t="s">
        <v>72</v>
      </c>
      <c r="C42" s="49" t="s">
        <v>73</v>
      </c>
      <c r="D42" s="50">
        <v>0</v>
      </c>
      <c r="E42" s="51" t="s">
        <v>59</v>
      </c>
      <c r="F42" s="52">
        <f t="shared" si="17"/>
        <v>44565</v>
      </c>
      <c r="G42" s="49">
        <v>0</v>
      </c>
      <c r="H42" s="53">
        <f t="shared" si="16"/>
        <v>44561</v>
      </c>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c r="IW42" s="54"/>
      <c r="IX42" s="54"/>
      <c r="IY42" s="54"/>
      <c r="IZ42" s="54"/>
      <c r="JA42" s="54"/>
      <c r="JB42" s="54"/>
      <c r="JC42" s="54"/>
      <c r="JD42" s="54"/>
      <c r="JE42" s="54"/>
      <c r="JF42" s="54"/>
      <c r="JG42" s="54"/>
      <c r="JH42" s="54"/>
      <c r="JI42" s="54"/>
      <c r="JJ42" s="54"/>
      <c r="JK42" s="54"/>
      <c r="JL42" s="54"/>
      <c r="JM42" s="54"/>
      <c r="JN42" s="54"/>
      <c r="JO42" s="54"/>
      <c r="JP42" s="54"/>
      <c r="JQ42" s="54"/>
      <c r="JR42" s="54"/>
      <c r="JS42" s="54"/>
      <c r="JT42" s="54"/>
      <c r="JU42" s="54"/>
      <c r="JV42" s="54"/>
      <c r="JW42" s="54"/>
      <c r="JX42" s="54"/>
      <c r="JY42" s="54"/>
      <c r="JZ42" s="54"/>
      <c r="KA42" s="54"/>
      <c r="KB42" s="54"/>
      <c r="KC42" s="54"/>
      <c r="KD42" s="54"/>
      <c r="KE42" s="54"/>
      <c r="KF42" s="54"/>
      <c r="KG42" s="54"/>
      <c r="KH42" s="54"/>
      <c r="KI42" s="54"/>
      <c r="KJ42" s="54"/>
      <c r="KK42" s="54"/>
      <c r="KL42" s="54"/>
      <c r="KM42" s="54"/>
      <c r="KN42" s="54"/>
      <c r="KO42" s="54"/>
      <c r="KP42" s="54"/>
      <c r="KQ42" s="54"/>
      <c r="KR42" s="54"/>
      <c r="KS42" s="54"/>
      <c r="KT42" s="54"/>
      <c r="KU42" s="54"/>
      <c r="KV42" s="54"/>
      <c r="KW42" s="54"/>
      <c r="KX42" s="54"/>
      <c r="KY42" s="54"/>
      <c r="KZ42" s="54"/>
      <c r="LA42" s="54"/>
      <c r="LB42" s="54"/>
      <c r="LC42" s="54"/>
      <c r="LD42" s="54"/>
      <c r="LE42" s="54"/>
      <c r="LF42" s="54"/>
      <c r="LG42" s="54"/>
      <c r="LH42" s="54"/>
      <c r="LI42" s="54"/>
      <c r="LJ42" s="54"/>
      <c r="LK42" s="54"/>
      <c r="LL42" s="54"/>
      <c r="LM42" s="54"/>
      <c r="LN42" s="54"/>
      <c r="LO42" s="54"/>
      <c r="LP42" s="54"/>
      <c r="LQ42" s="54"/>
      <c r="LR42" s="54"/>
      <c r="LS42" s="54"/>
      <c r="LT42" s="54"/>
      <c r="LU42" s="54"/>
      <c r="LV42" s="54"/>
      <c r="LW42" s="54"/>
      <c r="LX42" s="54"/>
      <c r="LY42" s="54"/>
      <c r="LZ42" s="54"/>
      <c r="MA42" s="54"/>
      <c r="MB42" s="54"/>
      <c r="MC42" s="54"/>
      <c r="MD42" s="54"/>
      <c r="ME42" s="54"/>
      <c r="MF42" s="54"/>
      <c r="MG42" s="54"/>
      <c r="MH42" s="54"/>
      <c r="MI42" s="54"/>
      <c r="MJ42" s="54"/>
      <c r="MK42" s="54"/>
      <c r="ML42" s="54"/>
      <c r="MM42" s="54"/>
      <c r="MN42" s="54"/>
      <c r="MO42" s="54"/>
      <c r="MP42" s="54"/>
      <c r="MQ42" s="54"/>
      <c r="MR42" s="54"/>
      <c r="MS42" s="54"/>
      <c r="MT42" s="54"/>
      <c r="MU42" s="54"/>
      <c r="MV42" s="54"/>
      <c r="MW42" s="54"/>
      <c r="MX42" s="54"/>
      <c r="MY42" s="54"/>
      <c r="MZ42" s="54"/>
      <c r="NA42" s="54"/>
      <c r="NB42" s="54"/>
      <c r="NC42" s="54"/>
      <c r="ND42" s="54"/>
      <c r="NE42" s="54"/>
      <c r="NF42" s="54"/>
      <c r="NG42" s="54"/>
      <c r="NH42" s="54"/>
      <c r="NI42" s="54"/>
      <c r="NJ42" s="54"/>
      <c r="NK42" s="54"/>
      <c r="NL42" s="54"/>
      <c r="NM42" s="54"/>
      <c r="NN42" s="54"/>
      <c r="NO42" s="54"/>
    </row>
    <row r="43" spans="1:379" ht="12.75" x14ac:dyDescent="0.2">
      <c r="A43" s="39"/>
      <c r="B43" s="42" t="s">
        <v>76</v>
      </c>
      <c r="C43" s="57"/>
      <c r="D43" s="44">
        <f>IF(ISERR(SUMPRODUCT(D44:D53,G44:G53)/SUM(G44:G53)),0,SUMPRODUCT(D44:D53,G44:G53)/SUM(G44:G53))</f>
        <v>0</v>
      </c>
      <c r="E43" s="58" t="s">
        <v>59</v>
      </c>
      <c r="F43" s="55">
        <f>MIN(F44:F53)</f>
        <v>44565</v>
      </c>
      <c r="G43" s="59"/>
      <c r="H43" s="55">
        <f>MAX(H44:H53)</f>
        <v>44561</v>
      </c>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c r="IZ43" s="60"/>
      <c r="JA43" s="60"/>
      <c r="JB43" s="60"/>
      <c r="JC43" s="60"/>
      <c r="JD43" s="60"/>
      <c r="JE43" s="60"/>
      <c r="JF43" s="60"/>
      <c r="JG43" s="60"/>
      <c r="JH43" s="60"/>
      <c r="JI43" s="60"/>
      <c r="JJ43" s="60"/>
      <c r="JK43" s="60"/>
      <c r="JL43" s="60"/>
      <c r="JM43" s="60"/>
      <c r="JN43" s="60"/>
      <c r="JO43" s="60"/>
      <c r="JP43" s="60"/>
      <c r="JQ43" s="60"/>
      <c r="JR43" s="60"/>
      <c r="JS43" s="60"/>
      <c r="JT43" s="60"/>
      <c r="JU43" s="60"/>
      <c r="JV43" s="60"/>
      <c r="JW43" s="60"/>
      <c r="JX43" s="60"/>
      <c r="JY43" s="60"/>
      <c r="JZ43" s="60"/>
      <c r="KA43" s="60"/>
      <c r="KB43" s="60"/>
      <c r="KC43" s="60"/>
      <c r="KD43" s="60"/>
      <c r="KE43" s="60"/>
      <c r="KF43" s="60"/>
      <c r="KG43" s="60"/>
      <c r="KH43" s="60"/>
      <c r="KI43" s="60"/>
      <c r="KJ43" s="60"/>
      <c r="KK43" s="60"/>
      <c r="KL43" s="60"/>
      <c r="KM43" s="60"/>
      <c r="KN43" s="60"/>
      <c r="KO43" s="60"/>
      <c r="KP43" s="60"/>
      <c r="KQ43" s="60"/>
      <c r="KR43" s="60"/>
      <c r="KS43" s="60"/>
      <c r="KT43" s="60"/>
      <c r="KU43" s="60"/>
      <c r="KV43" s="60"/>
      <c r="KW43" s="60"/>
      <c r="KX43" s="60"/>
      <c r="KY43" s="60"/>
      <c r="KZ43" s="60"/>
      <c r="LA43" s="60"/>
      <c r="LB43" s="60"/>
      <c r="LC43" s="60"/>
      <c r="LD43" s="60"/>
      <c r="LE43" s="60"/>
      <c r="LF43" s="60"/>
      <c r="LG43" s="60"/>
      <c r="LH43" s="60"/>
      <c r="LI43" s="60"/>
      <c r="LJ43" s="60"/>
      <c r="LK43" s="60"/>
      <c r="LL43" s="60"/>
      <c r="LM43" s="60"/>
      <c r="LN43" s="60"/>
      <c r="LO43" s="60"/>
      <c r="LP43" s="60"/>
      <c r="LQ43" s="60"/>
      <c r="LR43" s="60"/>
      <c r="LS43" s="60"/>
      <c r="LT43" s="60"/>
      <c r="LU43" s="60"/>
      <c r="LV43" s="60"/>
      <c r="LW43" s="60"/>
      <c r="LX43" s="60"/>
      <c r="LY43" s="60"/>
      <c r="LZ43" s="60"/>
      <c r="MA43" s="60"/>
      <c r="MB43" s="60"/>
      <c r="MC43" s="60"/>
      <c r="MD43" s="60"/>
      <c r="ME43" s="60"/>
      <c r="MF43" s="60"/>
      <c r="MG43" s="60"/>
      <c r="MH43" s="60"/>
      <c r="MI43" s="60"/>
      <c r="MJ43" s="60"/>
      <c r="MK43" s="60"/>
      <c r="ML43" s="60"/>
      <c r="MM43" s="60"/>
      <c r="MN43" s="60"/>
      <c r="MO43" s="60"/>
      <c r="MP43" s="60"/>
      <c r="MQ43" s="60"/>
      <c r="MR43" s="60"/>
      <c r="MS43" s="60"/>
      <c r="MT43" s="60"/>
      <c r="MU43" s="60"/>
      <c r="MV43" s="60"/>
      <c r="MW43" s="60"/>
      <c r="MX43" s="60"/>
      <c r="MY43" s="60"/>
      <c r="MZ43" s="60"/>
      <c r="NA43" s="60"/>
      <c r="NB43" s="60"/>
      <c r="NC43" s="60"/>
      <c r="ND43" s="60"/>
      <c r="NE43" s="60"/>
      <c r="NF43" s="60"/>
      <c r="NG43" s="60"/>
      <c r="NH43" s="60"/>
      <c r="NI43" s="60"/>
      <c r="NJ43" s="60"/>
      <c r="NK43" s="60"/>
      <c r="NL43" s="60"/>
      <c r="NM43" s="60"/>
      <c r="NN43" s="60"/>
      <c r="NO43" s="60"/>
    </row>
    <row r="44" spans="1:379" ht="12.75" outlineLevel="1" x14ac:dyDescent="0.2">
      <c r="A44" s="39"/>
      <c r="B44" s="61" t="s">
        <v>5</v>
      </c>
      <c r="C44" s="49" t="s">
        <v>9</v>
      </c>
      <c r="D44" s="50">
        <v>0</v>
      </c>
      <c r="E44" s="51" t="s">
        <v>59</v>
      </c>
      <c r="F44" s="52">
        <f>WORKDAY(H42,1,Holidays)</f>
        <v>44565</v>
      </c>
      <c r="G44" s="62">
        <v>0</v>
      </c>
      <c r="H44" s="53">
        <f t="shared" ref="H44:H53" si="18">WORKDAY(F44,G44-1,Holidays)</f>
        <v>44561</v>
      </c>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c r="KJ44" s="63"/>
      <c r="KK44" s="63"/>
      <c r="KL44" s="63"/>
      <c r="KM44" s="63"/>
      <c r="KN44" s="63"/>
      <c r="KO44" s="63"/>
      <c r="KP44" s="63"/>
      <c r="KQ44" s="63"/>
      <c r="KR44" s="63"/>
      <c r="KS44" s="63"/>
      <c r="KT44" s="63"/>
      <c r="KU44" s="63"/>
      <c r="KV44" s="63"/>
      <c r="KW44" s="63"/>
      <c r="KX44" s="63"/>
      <c r="KY44" s="63"/>
      <c r="KZ44" s="63"/>
      <c r="LA44" s="63"/>
      <c r="LB44" s="63"/>
      <c r="LC44" s="63"/>
      <c r="LD44" s="63"/>
      <c r="LE44" s="63"/>
      <c r="LF44" s="63"/>
      <c r="LG44" s="63"/>
      <c r="LH44" s="63"/>
      <c r="LI44" s="63"/>
      <c r="LJ44" s="63"/>
      <c r="LK44" s="63"/>
      <c r="LL44" s="63"/>
      <c r="LM44" s="63"/>
      <c r="LN44" s="63"/>
      <c r="LO44" s="63"/>
      <c r="LP44" s="63"/>
      <c r="LQ44" s="63"/>
      <c r="LR44" s="63"/>
      <c r="LS44" s="63"/>
      <c r="LT44" s="63"/>
      <c r="LU44" s="63"/>
      <c r="LV44" s="63"/>
      <c r="LW44" s="63"/>
      <c r="LX44" s="63"/>
      <c r="LY44" s="63"/>
      <c r="LZ44" s="63"/>
      <c r="MA44" s="63"/>
      <c r="MB44" s="63"/>
      <c r="MC44" s="63"/>
      <c r="MD44" s="63"/>
      <c r="ME44" s="63"/>
      <c r="MF44" s="63"/>
      <c r="MG44" s="63"/>
      <c r="MH44" s="63"/>
      <c r="MI44" s="63"/>
      <c r="MJ44" s="63"/>
      <c r="MK44" s="63"/>
      <c r="ML44" s="63"/>
      <c r="MM44" s="63"/>
      <c r="MN44" s="63"/>
      <c r="MO44" s="63"/>
      <c r="MP44" s="63"/>
      <c r="MQ44" s="63"/>
      <c r="MR44" s="63"/>
      <c r="MS44" s="63"/>
      <c r="MT44" s="63"/>
      <c r="MU44" s="63"/>
      <c r="MV44" s="63"/>
      <c r="MW44" s="63"/>
      <c r="MX44" s="63"/>
      <c r="MY44" s="63"/>
      <c r="MZ44" s="63"/>
      <c r="NA44" s="63"/>
      <c r="NB44" s="63"/>
      <c r="NC44" s="63"/>
      <c r="ND44" s="63"/>
      <c r="NE44" s="63"/>
      <c r="NF44" s="63"/>
      <c r="NG44" s="63"/>
      <c r="NH44" s="63"/>
      <c r="NI44" s="63"/>
      <c r="NJ44" s="63"/>
      <c r="NK44" s="63"/>
      <c r="NL44" s="63"/>
      <c r="NM44" s="63"/>
      <c r="NN44" s="63"/>
      <c r="NO44" s="63"/>
    </row>
    <row r="45" spans="1:379" ht="12.75" outlineLevel="1" x14ac:dyDescent="0.2">
      <c r="A45" s="39"/>
      <c r="B45" s="61" t="s">
        <v>6</v>
      </c>
      <c r="C45" s="49" t="s">
        <v>10</v>
      </c>
      <c r="D45" s="50">
        <v>0</v>
      </c>
      <c r="E45" s="51" t="s">
        <v>59</v>
      </c>
      <c r="F45" s="52">
        <f t="shared" ref="F45" si="19">WORKDAY(H44,1,Holidays)</f>
        <v>44565</v>
      </c>
      <c r="G45" s="62">
        <v>0</v>
      </c>
      <c r="H45" s="53">
        <f t="shared" si="18"/>
        <v>44561</v>
      </c>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c r="KJ45" s="63"/>
      <c r="KK45" s="63"/>
      <c r="KL45" s="63"/>
      <c r="KM45" s="63"/>
      <c r="KN45" s="63"/>
      <c r="KO45" s="63"/>
      <c r="KP45" s="63"/>
      <c r="KQ45" s="63"/>
      <c r="KR45" s="63"/>
      <c r="KS45" s="63"/>
      <c r="KT45" s="63"/>
      <c r="KU45" s="63"/>
      <c r="KV45" s="63"/>
      <c r="KW45" s="63"/>
      <c r="KX45" s="63"/>
      <c r="KY45" s="63"/>
      <c r="KZ45" s="63"/>
      <c r="LA45" s="63"/>
      <c r="LB45" s="63"/>
      <c r="LC45" s="63"/>
      <c r="LD45" s="63"/>
      <c r="LE45" s="63"/>
      <c r="LF45" s="63"/>
      <c r="LG45" s="63"/>
      <c r="LH45" s="63"/>
      <c r="LI45" s="63"/>
      <c r="LJ45" s="63"/>
      <c r="LK45" s="63"/>
      <c r="LL45" s="63"/>
      <c r="LM45" s="63"/>
      <c r="LN45" s="63"/>
      <c r="LO45" s="63"/>
      <c r="LP45" s="63"/>
      <c r="LQ45" s="63"/>
      <c r="LR45" s="63"/>
      <c r="LS45" s="63"/>
      <c r="LT45" s="63"/>
      <c r="LU45" s="63"/>
      <c r="LV45" s="63"/>
      <c r="LW45" s="63"/>
      <c r="LX45" s="63"/>
      <c r="LY45" s="63"/>
      <c r="LZ45" s="63"/>
      <c r="MA45" s="63"/>
      <c r="MB45" s="63"/>
      <c r="MC45" s="63"/>
      <c r="MD45" s="63"/>
      <c r="ME45" s="63"/>
      <c r="MF45" s="63"/>
      <c r="MG45" s="63"/>
      <c r="MH45" s="63"/>
      <c r="MI45" s="63"/>
      <c r="MJ45" s="63"/>
      <c r="MK45" s="63"/>
      <c r="ML45" s="63"/>
      <c r="MM45" s="63"/>
      <c r="MN45" s="63"/>
      <c r="MO45" s="63"/>
      <c r="MP45" s="63"/>
      <c r="MQ45" s="63"/>
      <c r="MR45" s="63"/>
      <c r="MS45" s="63"/>
      <c r="MT45" s="63"/>
      <c r="MU45" s="63"/>
      <c r="MV45" s="63"/>
      <c r="MW45" s="63"/>
      <c r="MX45" s="63"/>
      <c r="MY45" s="63"/>
      <c r="MZ45" s="63"/>
      <c r="NA45" s="63"/>
      <c r="NB45" s="63"/>
      <c r="NC45" s="63"/>
      <c r="ND45" s="63"/>
      <c r="NE45" s="63"/>
      <c r="NF45" s="63"/>
      <c r="NG45" s="63"/>
      <c r="NH45" s="63"/>
      <c r="NI45" s="63"/>
      <c r="NJ45" s="63"/>
      <c r="NK45" s="63"/>
      <c r="NL45" s="63"/>
      <c r="NM45" s="63"/>
      <c r="NN45" s="63"/>
      <c r="NO45" s="63"/>
    </row>
    <row r="46" spans="1:379" ht="12.75" outlineLevel="1" x14ac:dyDescent="0.2">
      <c r="A46" s="39"/>
      <c r="B46" s="61" t="s">
        <v>7</v>
      </c>
      <c r="C46" s="49" t="s">
        <v>11</v>
      </c>
      <c r="D46" s="50">
        <v>0</v>
      </c>
      <c r="E46" s="51" t="s">
        <v>59</v>
      </c>
      <c r="F46" s="52">
        <f t="shared" ref="F46:F53" si="20">WORKDAY(H45,1,Holidays)</f>
        <v>44565</v>
      </c>
      <c r="G46" s="62">
        <v>0</v>
      </c>
      <c r="H46" s="53">
        <f t="shared" si="18"/>
        <v>44561</v>
      </c>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c r="KJ46" s="63"/>
      <c r="KK46" s="63"/>
      <c r="KL46" s="63"/>
      <c r="KM46" s="63"/>
      <c r="KN46" s="63"/>
      <c r="KO46" s="63"/>
      <c r="KP46" s="63"/>
      <c r="KQ46" s="63"/>
      <c r="KR46" s="63"/>
      <c r="KS46" s="63"/>
      <c r="KT46" s="63"/>
      <c r="KU46" s="63"/>
      <c r="KV46" s="63"/>
      <c r="KW46" s="63"/>
      <c r="KX46" s="63"/>
      <c r="KY46" s="63"/>
      <c r="KZ46" s="63"/>
      <c r="LA46" s="63"/>
      <c r="LB46" s="63"/>
      <c r="LC46" s="63"/>
      <c r="LD46" s="63"/>
      <c r="LE46" s="63"/>
      <c r="LF46" s="63"/>
      <c r="LG46" s="63"/>
      <c r="LH46" s="63"/>
      <c r="LI46" s="63"/>
      <c r="LJ46" s="63"/>
      <c r="LK46" s="63"/>
      <c r="LL46" s="63"/>
      <c r="LM46" s="63"/>
      <c r="LN46" s="63"/>
      <c r="LO46" s="63"/>
      <c r="LP46" s="63"/>
      <c r="LQ46" s="63"/>
      <c r="LR46" s="63"/>
      <c r="LS46" s="63"/>
      <c r="LT46" s="63"/>
      <c r="LU46" s="63"/>
      <c r="LV46" s="63"/>
      <c r="LW46" s="63"/>
      <c r="LX46" s="63"/>
      <c r="LY46" s="63"/>
      <c r="LZ46" s="63"/>
      <c r="MA46" s="63"/>
      <c r="MB46" s="63"/>
      <c r="MC46" s="63"/>
      <c r="MD46" s="63"/>
      <c r="ME46" s="63"/>
      <c r="MF46" s="63"/>
      <c r="MG46" s="63"/>
      <c r="MH46" s="63"/>
      <c r="MI46" s="63"/>
      <c r="MJ46" s="63"/>
      <c r="MK46" s="63"/>
      <c r="ML46" s="63"/>
      <c r="MM46" s="63"/>
      <c r="MN46" s="63"/>
      <c r="MO46" s="63"/>
      <c r="MP46" s="63"/>
      <c r="MQ46" s="63"/>
      <c r="MR46" s="63"/>
      <c r="MS46" s="63"/>
      <c r="MT46" s="63"/>
      <c r="MU46" s="63"/>
      <c r="MV46" s="63"/>
      <c r="MW46" s="63"/>
      <c r="MX46" s="63"/>
      <c r="MY46" s="63"/>
      <c r="MZ46" s="63"/>
      <c r="NA46" s="63"/>
      <c r="NB46" s="63"/>
      <c r="NC46" s="63"/>
      <c r="ND46" s="63"/>
      <c r="NE46" s="63"/>
      <c r="NF46" s="63"/>
      <c r="NG46" s="63"/>
      <c r="NH46" s="63"/>
      <c r="NI46" s="63"/>
      <c r="NJ46" s="63"/>
      <c r="NK46" s="63"/>
      <c r="NL46" s="63"/>
      <c r="NM46" s="63"/>
      <c r="NN46" s="63"/>
      <c r="NO46" s="63"/>
    </row>
    <row r="47" spans="1:379" ht="12.75" outlineLevel="1" x14ac:dyDescent="0.2">
      <c r="A47" s="39"/>
      <c r="B47" s="61" t="s">
        <v>8</v>
      </c>
      <c r="C47" s="49" t="s">
        <v>12</v>
      </c>
      <c r="D47" s="50">
        <v>0</v>
      </c>
      <c r="E47" s="51" t="s">
        <v>59</v>
      </c>
      <c r="F47" s="52">
        <f t="shared" si="20"/>
        <v>44565</v>
      </c>
      <c r="G47" s="62">
        <v>0</v>
      </c>
      <c r="H47" s="53">
        <f t="shared" si="18"/>
        <v>44561</v>
      </c>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c r="KJ47" s="63"/>
      <c r="KK47" s="63"/>
      <c r="KL47" s="63"/>
      <c r="KM47" s="63"/>
      <c r="KN47" s="63"/>
      <c r="KO47" s="63"/>
      <c r="KP47" s="63"/>
      <c r="KQ47" s="63"/>
      <c r="KR47" s="63"/>
      <c r="KS47" s="63"/>
      <c r="KT47" s="63"/>
      <c r="KU47" s="63"/>
      <c r="KV47" s="63"/>
      <c r="KW47" s="63"/>
      <c r="KX47" s="63"/>
      <c r="KY47" s="63"/>
      <c r="KZ47" s="63"/>
      <c r="LA47" s="63"/>
      <c r="LB47" s="63"/>
      <c r="LC47" s="63"/>
      <c r="LD47" s="63"/>
      <c r="LE47" s="63"/>
      <c r="LF47" s="63"/>
      <c r="LG47" s="63"/>
      <c r="LH47" s="63"/>
      <c r="LI47" s="63"/>
      <c r="LJ47" s="63"/>
      <c r="LK47" s="63"/>
      <c r="LL47" s="63"/>
      <c r="LM47" s="63"/>
      <c r="LN47" s="63"/>
      <c r="LO47" s="63"/>
      <c r="LP47" s="63"/>
      <c r="LQ47" s="63"/>
      <c r="LR47" s="63"/>
      <c r="LS47" s="63"/>
      <c r="LT47" s="63"/>
      <c r="LU47" s="63"/>
      <c r="LV47" s="63"/>
      <c r="LW47" s="63"/>
      <c r="LX47" s="63"/>
      <c r="LY47" s="63"/>
      <c r="LZ47" s="63"/>
      <c r="MA47" s="63"/>
      <c r="MB47" s="63"/>
      <c r="MC47" s="63"/>
      <c r="MD47" s="63"/>
      <c r="ME47" s="63"/>
      <c r="MF47" s="63"/>
      <c r="MG47" s="63"/>
      <c r="MH47" s="63"/>
      <c r="MI47" s="63"/>
      <c r="MJ47" s="63"/>
      <c r="MK47" s="63"/>
      <c r="ML47" s="63"/>
      <c r="MM47" s="63"/>
      <c r="MN47" s="63"/>
      <c r="MO47" s="63"/>
      <c r="MP47" s="63"/>
      <c r="MQ47" s="63"/>
      <c r="MR47" s="63"/>
      <c r="MS47" s="63"/>
      <c r="MT47" s="63"/>
      <c r="MU47" s="63"/>
      <c r="MV47" s="63"/>
      <c r="MW47" s="63"/>
      <c r="MX47" s="63"/>
      <c r="MY47" s="63"/>
      <c r="MZ47" s="63"/>
      <c r="NA47" s="63"/>
      <c r="NB47" s="63"/>
      <c r="NC47" s="63"/>
      <c r="ND47" s="63"/>
      <c r="NE47" s="63"/>
      <c r="NF47" s="63"/>
      <c r="NG47" s="63"/>
      <c r="NH47" s="63"/>
      <c r="NI47" s="63"/>
      <c r="NJ47" s="63"/>
      <c r="NK47" s="63"/>
      <c r="NL47" s="63"/>
      <c r="NM47" s="63"/>
      <c r="NN47" s="63"/>
      <c r="NO47" s="63"/>
    </row>
    <row r="48" spans="1:379" ht="12.75" outlineLevel="1" x14ac:dyDescent="0.2">
      <c r="A48" s="39"/>
      <c r="B48" s="61" t="s">
        <v>62</v>
      </c>
      <c r="C48" s="49" t="s">
        <v>67</v>
      </c>
      <c r="D48" s="50">
        <v>0</v>
      </c>
      <c r="E48" s="51" t="s">
        <v>59</v>
      </c>
      <c r="F48" s="52">
        <f t="shared" si="20"/>
        <v>44565</v>
      </c>
      <c r="G48" s="62">
        <v>0</v>
      </c>
      <c r="H48" s="53">
        <f t="shared" si="18"/>
        <v>44561</v>
      </c>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c r="LG48" s="63"/>
      <c r="LH48" s="63"/>
      <c r="LI48" s="63"/>
      <c r="LJ48" s="63"/>
      <c r="LK48" s="63"/>
      <c r="LL48" s="63"/>
      <c r="LM48" s="63"/>
      <c r="LN48" s="63"/>
      <c r="LO48" s="63"/>
      <c r="LP48" s="63"/>
      <c r="LQ48" s="63"/>
      <c r="LR48" s="63"/>
      <c r="LS48" s="63"/>
      <c r="LT48" s="63"/>
      <c r="LU48" s="63"/>
      <c r="LV48" s="63"/>
      <c r="LW48" s="63"/>
      <c r="LX48" s="63"/>
      <c r="LY48" s="63"/>
      <c r="LZ48" s="63"/>
      <c r="MA48" s="63"/>
      <c r="MB48" s="63"/>
      <c r="MC48" s="63"/>
      <c r="MD48" s="63"/>
      <c r="ME48" s="63"/>
      <c r="MF48" s="63"/>
      <c r="MG48" s="63"/>
      <c r="MH48" s="63"/>
      <c r="MI48" s="63"/>
      <c r="MJ48" s="63"/>
      <c r="MK48" s="63"/>
      <c r="ML48" s="63"/>
      <c r="MM48" s="63"/>
      <c r="MN48" s="63"/>
      <c r="MO48" s="63"/>
      <c r="MP48" s="63"/>
      <c r="MQ48" s="63"/>
      <c r="MR48" s="63"/>
      <c r="MS48" s="63"/>
      <c r="MT48" s="63"/>
      <c r="MU48" s="63"/>
      <c r="MV48" s="63"/>
      <c r="MW48" s="63"/>
      <c r="MX48" s="63"/>
      <c r="MY48" s="63"/>
      <c r="MZ48" s="63"/>
      <c r="NA48" s="63"/>
      <c r="NB48" s="63"/>
      <c r="NC48" s="63"/>
      <c r="ND48" s="63"/>
      <c r="NE48" s="63"/>
      <c r="NF48" s="63"/>
      <c r="NG48" s="63"/>
      <c r="NH48" s="63"/>
      <c r="NI48" s="63"/>
      <c r="NJ48" s="63"/>
      <c r="NK48" s="63"/>
      <c r="NL48" s="63"/>
      <c r="NM48" s="63"/>
      <c r="NN48" s="63"/>
      <c r="NO48" s="63"/>
    </row>
    <row r="49" spans="1:379" ht="12.75" outlineLevel="1" x14ac:dyDescent="0.2">
      <c r="A49" s="39"/>
      <c r="B49" s="61" t="s">
        <v>63</v>
      </c>
      <c r="C49" s="49" t="s">
        <v>68</v>
      </c>
      <c r="D49" s="50">
        <v>0</v>
      </c>
      <c r="E49" s="51" t="s">
        <v>59</v>
      </c>
      <c r="F49" s="52">
        <f t="shared" si="20"/>
        <v>44565</v>
      </c>
      <c r="G49" s="62">
        <v>0</v>
      </c>
      <c r="H49" s="53">
        <f t="shared" si="18"/>
        <v>44561</v>
      </c>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c r="KJ49" s="63"/>
      <c r="KK49" s="63"/>
      <c r="KL49" s="63"/>
      <c r="KM49" s="63"/>
      <c r="KN49" s="63"/>
      <c r="KO49" s="63"/>
      <c r="KP49" s="63"/>
      <c r="KQ49" s="63"/>
      <c r="KR49" s="63"/>
      <c r="KS49" s="63"/>
      <c r="KT49" s="63"/>
      <c r="KU49" s="63"/>
      <c r="KV49" s="63"/>
      <c r="KW49" s="63"/>
      <c r="KX49" s="63"/>
      <c r="KY49" s="63"/>
      <c r="KZ49" s="63"/>
      <c r="LA49" s="63"/>
      <c r="LB49" s="63"/>
      <c r="LC49" s="63"/>
      <c r="LD49" s="63"/>
      <c r="LE49" s="63"/>
      <c r="LF49" s="63"/>
      <c r="LG49" s="63"/>
      <c r="LH49" s="63"/>
      <c r="LI49" s="63"/>
      <c r="LJ49" s="63"/>
      <c r="LK49" s="63"/>
      <c r="LL49" s="63"/>
      <c r="LM49" s="63"/>
      <c r="LN49" s="63"/>
      <c r="LO49" s="63"/>
      <c r="LP49" s="63"/>
      <c r="LQ49" s="63"/>
      <c r="LR49" s="63"/>
      <c r="LS49" s="63"/>
      <c r="LT49" s="63"/>
      <c r="LU49" s="63"/>
      <c r="LV49" s="63"/>
      <c r="LW49" s="63"/>
      <c r="LX49" s="63"/>
      <c r="LY49" s="63"/>
      <c r="LZ49" s="63"/>
      <c r="MA49" s="63"/>
      <c r="MB49" s="63"/>
      <c r="MC49" s="63"/>
      <c r="MD49" s="63"/>
      <c r="ME49" s="63"/>
      <c r="MF49" s="63"/>
      <c r="MG49" s="63"/>
      <c r="MH49" s="63"/>
      <c r="MI49" s="63"/>
      <c r="MJ49" s="63"/>
      <c r="MK49" s="63"/>
      <c r="ML49" s="63"/>
      <c r="MM49" s="63"/>
      <c r="MN49" s="63"/>
      <c r="MO49" s="63"/>
      <c r="MP49" s="63"/>
      <c r="MQ49" s="63"/>
      <c r="MR49" s="63"/>
      <c r="MS49" s="63"/>
      <c r="MT49" s="63"/>
      <c r="MU49" s="63"/>
      <c r="MV49" s="63"/>
      <c r="MW49" s="63"/>
      <c r="MX49" s="63"/>
      <c r="MY49" s="63"/>
      <c r="MZ49" s="63"/>
      <c r="NA49" s="63"/>
      <c r="NB49" s="63"/>
      <c r="NC49" s="63"/>
      <c r="ND49" s="63"/>
      <c r="NE49" s="63"/>
      <c r="NF49" s="63"/>
      <c r="NG49" s="63"/>
      <c r="NH49" s="63"/>
      <c r="NI49" s="63"/>
      <c r="NJ49" s="63"/>
      <c r="NK49" s="63"/>
      <c r="NL49" s="63"/>
      <c r="NM49" s="63"/>
      <c r="NN49" s="63"/>
      <c r="NO49" s="63"/>
    </row>
    <row r="50" spans="1:379" ht="12.75" outlineLevel="1" x14ac:dyDescent="0.2">
      <c r="A50" s="39"/>
      <c r="B50" s="61" t="s">
        <v>64</v>
      </c>
      <c r="C50" s="49" t="s">
        <v>69</v>
      </c>
      <c r="D50" s="50">
        <v>0</v>
      </c>
      <c r="E50" s="51" t="s">
        <v>59</v>
      </c>
      <c r="F50" s="52">
        <f t="shared" si="20"/>
        <v>44565</v>
      </c>
      <c r="G50" s="62">
        <v>0</v>
      </c>
      <c r="H50" s="53">
        <f t="shared" si="18"/>
        <v>44561</v>
      </c>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c r="KJ50" s="63"/>
      <c r="KK50" s="63"/>
      <c r="KL50" s="63"/>
      <c r="KM50" s="63"/>
      <c r="KN50" s="63"/>
      <c r="KO50" s="63"/>
      <c r="KP50" s="63"/>
      <c r="KQ50" s="63"/>
      <c r="KR50" s="63"/>
      <c r="KS50" s="63"/>
      <c r="KT50" s="63"/>
      <c r="KU50" s="63"/>
      <c r="KV50" s="63"/>
      <c r="KW50" s="63"/>
      <c r="KX50" s="63"/>
      <c r="KY50" s="63"/>
      <c r="KZ50" s="63"/>
      <c r="LA50" s="63"/>
      <c r="LB50" s="63"/>
      <c r="LC50" s="63"/>
      <c r="LD50" s="63"/>
      <c r="LE50" s="63"/>
      <c r="LF50" s="63"/>
      <c r="LG50" s="63"/>
      <c r="LH50" s="63"/>
      <c r="LI50" s="63"/>
      <c r="LJ50" s="63"/>
      <c r="LK50" s="63"/>
      <c r="LL50" s="63"/>
      <c r="LM50" s="63"/>
      <c r="LN50" s="63"/>
      <c r="LO50" s="63"/>
      <c r="LP50" s="63"/>
      <c r="LQ50" s="63"/>
      <c r="LR50" s="63"/>
      <c r="LS50" s="63"/>
      <c r="LT50" s="63"/>
      <c r="LU50" s="63"/>
      <c r="LV50" s="63"/>
      <c r="LW50" s="63"/>
      <c r="LX50" s="63"/>
      <c r="LY50" s="63"/>
      <c r="LZ50" s="63"/>
      <c r="MA50" s="63"/>
      <c r="MB50" s="63"/>
      <c r="MC50" s="63"/>
      <c r="MD50" s="63"/>
      <c r="ME50" s="63"/>
      <c r="MF50" s="63"/>
      <c r="MG50" s="63"/>
      <c r="MH50" s="63"/>
      <c r="MI50" s="63"/>
      <c r="MJ50" s="63"/>
      <c r="MK50" s="63"/>
      <c r="ML50" s="63"/>
      <c r="MM50" s="63"/>
      <c r="MN50" s="63"/>
      <c r="MO50" s="63"/>
      <c r="MP50" s="63"/>
      <c r="MQ50" s="63"/>
      <c r="MR50" s="63"/>
      <c r="MS50" s="63"/>
      <c r="MT50" s="63"/>
      <c r="MU50" s="63"/>
      <c r="MV50" s="63"/>
      <c r="MW50" s="63"/>
      <c r="MX50" s="63"/>
      <c r="MY50" s="63"/>
      <c r="MZ50" s="63"/>
      <c r="NA50" s="63"/>
      <c r="NB50" s="63"/>
      <c r="NC50" s="63"/>
      <c r="ND50" s="63"/>
      <c r="NE50" s="63"/>
      <c r="NF50" s="63"/>
      <c r="NG50" s="63"/>
      <c r="NH50" s="63"/>
      <c r="NI50" s="63"/>
      <c r="NJ50" s="63"/>
      <c r="NK50" s="63"/>
      <c r="NL50" s="63"/>
      <c r="NM50" s="63"/>
      <c r="NN50" s="63"/>
      <c r="NO50" s="63"/>
    </row>
    <row r="51" spans="1:379" ht="12.75" outlineLevel="1" x14ac:dyDescent="0.2">
      <c r="A51" s="39"/>
      <c r="B51" s="61" t="s">
        <v>65</v>
      </c>
      <c r="C51" s="49" t="s">
        <v>70</v>
      </c>
      <c r="D51" s="50">
        <v>0</v>
      </c>
      <c r="E51" s="51" t="s">
        <v>59</v>
      </c>
      <c r="F51" s="52">
        <f t="shared" si="20"/>
        <v>44565</v>
      </c>
      <c r="G51" s="62">
        <v>0</v>
      </c>
      <c r="H51" s="53">
        <f t="shared" si="18"/>
        <v>44561</v>
      </c>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c r="KJ51" s="63"/>
      <c r="KK51" s="63"/>
      <c r="KL51" s="63"/>
      <c r="KM51" s="63"/>
      <c r="KN51" s="63"/>
      <c r="KO51" s="63"/>
      <c r="KP51" s="63"/>
      <c r="KQ51" s="63"/>
      <c r="KR51" s="63"/>
      <c r="KS51" s="63"/>
      <c r="KT51" s="63"/>
      <c r="KU51" s="63"/>
      <c r="KV51" s="63"/>
      <c r="KW51" s="63"/>
      <c r="KX51" s="63"/>
      <c r="KY51" s="63"/>
      <c r="KZ51" s="63"/>
      <c r="LA51" s="63"/>
      <c r="LB51" s="63"/>
      <c r="LC51" s="63"/>
      <c r="LD51" s="63"/>
      <c r="LE51" s="63"/>
      <c r="LF51" s="63"/>
      <c r="LG51" s="63"/>
      <c r="LH51" s="63"/>
      <c r="LI51" s="63"/>
      <c r="LJ51" s="63"/>
      <c r="LK51" s="63"/>
      <c r="LL51" s="63"/>
      <c r="LM51" s="63"/>
      <c r="LN51" s="63"/>
      <c r="LO51" s="63"/>
      <c r="LP51" s="63"/>
      <c r="LQ51" s="63"/>
      <c r="LR51" s="63"/>
      <c r="LS51" s="63"/>
      <c r="LT51" s="63"/>
      <c r="LU51" s="63"/>
      <c r="LV51" s="63"/>
      <c r="LW51" s="63"/>
      <c r="LX51" s="63"/>
      <c r="LY51" s="63"/>
      <c r="LZ51" s="63"/>
      <c r="MA51" s="63"/>
      <c r="MB51" s="63"/>
      <c r="MC51" s="63"/>
      <c r="MD51" s="63"/>
      <c r="ME51" s="63"/>
      <c r="MF51" s="63"/>
      <c r="MG51" s="63"/>
      <c r="MH51" s="63"/>
      <c r="MI51" s="63"/>
      <c r="MJ51" s="63"/>
      <c r="MK51" s="63"/>
      <c r="ML51" s="63"/>
      <c r="MM51" s="63"/>
      <c r="MN51" s="63"/>
      <c r="MO51" s="63"/>
      <c r="MP51" s="63"/>
      <c r="MQ51" s="63"/>
      <c r="MR51" s="63"/>
      <c r="MS51" s="63"/>
      <c r="MT51" s="63"/>
      <c r="MU51" s="63"/>
      <c r="MV51" s="63"/>
      <c r="MW51" s="63"/>
      <c r="MX51" s="63"/>
      <c r="MY51" s="63"/>
      <c r="MZ51" s="63"/>
      <c r="NA51" s="63"/>
      <c r="NB51" s="63"/>
      <c r="NC51" s="63"/>
      <c r="ND51" s="63"/>
      <c r="NE51" s="63"/>
      <c r="NF51" s="63"/>
      <c r="NG51" s="63"/>
      <c r="NH51" s="63"/>
      <c r="NI51" s="63"/>
      <c r="NJ51" s="63"/>
      <c r="NK51" s="63"/>
      <c r="NL51" s="63"/>
      <c r="NM51" s="63"/>
      <c r="NN51" s="63"/>
      <c r="NO51" s="63"/>
    </row>
    <row r="52" spans="1:379" ht="12.75" outlineLevel="1" x14ac:dyDescent="0.2">
      <c r="A52" s="39"/>
      <c r="B52" s="61" t="s">
        <v>66</v>
      </c>
      <c r="C52" s="49" t="s">
        <v>71</v>
      </c>
      <c r="D52" s="50">
        <v>0</v>
      </c>
      <c r="E52" s="51" t="s">
        <v>59</v>
      </c>
      <c r="F52" s="52">
        <f t="shared" si="20"/>
        <v>44565</v>
      </c>
      <c r="G52" s="62">
        <v>0</v>
      </c>
      <c r="H52" s="53">
        <f t="shared" si="18"/>
        <v>44561</v>
      </c>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c r="KJ52" s="63"/>
      <c r="KK52" s="63"/>
      <c r="KL52" s="63"/>
      <c r="KM52" s="63"/>
      <c r="KN52" s="63"/>
      <c r="KO52" s="63"/>
      <c r="KP52" s="63"/>
      <c r="KQ52" s="63"/>
      <c r="KR52" s="63"/>
      <c r="KS52" s="63"/>
      <c r="KT52" s="63"/>
      <c r="KU52" s="63"/>
      <c r="KV52" s="63"/>
      <c r="KW52" s="63"/>
      <c r="KX52" s="63"/>
      <c r="KY52" s="63"/>
      <c r="KZ52" s="63"/>
      <c r="LA52" s="63"/>
      <c r="LB52" s="63"/>
      <c r="LC52" s="63"/>
      <c r="LD52" s="63"/>
      <c r="LE52" s="63"/>
      <c r="LF52" s="63"/>
      <c r="LG52" s="63"/>
      <c r="LH52" s="63"/>
      <c r="LI52" s="63"/>
      <c r="LJ52" s="63"/>
      <c r="LK52" s="63"/>
      <c r="LL52" s="63"/>
      <c r="LM52" s="63"/>
      <c r="LN52" s="63"/>
      <c r="LO52" s="63"/>
      <c r="LP52" s="63"/>
      <c r="LQ52" s="63"/>
      <c r="LR52" s="63"/>
      <c r="LS52" s="63"/>
      <c r="LT52" s="63"/>
      <c r="LU52" s="63"/>
      <c r="LV52" s="63"/>
      <c r="LW52" s="63"/>
      <c r="LX52" s="63"/>
      <c r="LY52" s="63"/>
      <c r="LZ52" s="63"/>
      <c r="MA52" s="63"/>
      <c r="MB52" s="63"/>
      <c r="MC52" s="63"/>
      <c r="MD52" s="63"/>
      <c r="ME52" s="63"/>
      <c r="MF52" s="63"/>
      <c r="MG52" s="63"/>
      <c r="MH52" s="63"/>
      <c r="MI52" s="63"/>
      <c r="MJ52" s="63"/>
      <c r="MK52" s="63"/>
      <c r="ML52" s="63"/>
      <c r="MM52" s="63"/>
      <c r="MN52" s="63"/>
      <c r="MO52" s="63"/>
      <c r="MP52" s="63"/>
      <c r="MQ52" s="63"/>
      <c r="MR52" s="63"/>
      <c r="MS52" s="63"/>
      <c r="MT52" s="63"/>
      <c r="MU52" s="63"/>
      <c r="MV52" s="63"/>
      <c r="MW52" s="63"/>
      <c r="MX52" s="63"/>
      <c r="MY52" s="63"/>
      <c r="MZ52" s="63"/>
      <c r="NA52" s="63"/>
      <c r="NB52" s="63"/>
      <c r="NC52" s="63"/>
      <c r="ND52" s="63"/>
      <c r="NE52" s="63"/>
      <c r="NF52" s="63"/>
      <c r="NG52" s="63"/>
      <c r="NH52" s="63"/>
      <c r="NI52" s="63"/>
      <c r="NJ52" s="63"/>
      <c r="NK52" s="63"/>
      <c r="NL52" s="63"/>
      <c r="NM52" s="63"/>
      <c r="NN52" s="63"/>
      <c r="NO52" s="63"/>
    </row>
    <row r="53" spans="1:379" ht="12.75" outlineLevel="1" x14ac:dyDescent="0.2">
      <c r="A53" s="39"/>
      <c r="B53" s="61" t="s">
        <v>72</v>
      </c>
      <c r="C53" s="49" t="s">
        <v>73</v>
      </c>
      <c r="D53" s="50">
        <v>0</v>
      </c>
      <c r="E53" s="51" t="s">
        <v>59</v>
      </c>
      <c r="F53" s="52">
        <f t="shared" si="20"/>
        <v>44565</v>
      </c>
      <c r="G53" s="62">
        <v>0</v>
      </c>
      <c r="H53" s="53">
        <f t="shared" si="18"/>
        <v>44561</v>
      </c>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c r="KJ53" s="63"/>
      <c r="KK53" s="63"/>
      <c r="KL53" s="63"/>
      <c r="KM53" s="63"/>
      <c r="KN53" s="63"/>
      <c r="KO53" s="63"/>
      <c r="KP53" s="63"/>
      <c r="KQ53" s="63"/>
      <c r="KR53" s="63"/>
      <c r="KS53" s="63"/>
      <c r="KT53" s="63"/>
      <c r="KU53" s="63"/>
      <c r="KV53" s="63"/>
      <c r="KW53" s="63"/>
      <c r="KX53" s="63"/>
      <c r="KY53" s="63"/>
      <c r="KZ53" s="63"/>
      <c r="LA53" s="63"/>
      <c r="LB53" s="63"/>
      <c r="LC53" s="63"/>
      <c r="LD53" s="63"/>
      <c r="LE53" s="63"/>
      <c r="LF53" s="63"/>
      <c r="LG53" s="63"/>
      <c r="LH53" s="63"/>
      <c r="LI53" s="63"/>
      <c r="LJ53" s="63"/>
      <c r="LK53" s="63"/>
      <c r="LL53" s="63"/>
      <c r="LM53" s="63"/>
      <c r="LN53" s="63"/>
      <c r="LO53" s="63"/>
      <c r="LP53" s="63"/>
      <c r="LQ53" s="63"/>
      <c r="LR53" s="63"/>
      <c r="LS53" s="63"/>
      <c r="LT53" s="63"/>
      <c r="LU53" s="63"/>
      <c r="LV53" s="63"/>
      <c r="LW53" s="63"/>
      <c r="LX53" s="63"/>
      <c r="LY53" s="63"/>
      <c r="LZ53" s="63"/>
      <c r="MA53" s="63"/>
      <c r="MB53" s="63"/>
      <c r="MC53" s="63"/>
      <c r="MD53" s="63"/>
      <c r="ME53" s="63"/>
      <c r="MF53" s="63"/>
      <c r="MG53" s="63"/>
      <c r="MH53" s="63"/>
      <c r="MI53" s="63"/>
      <c r="MJ53" s="63"/>
      <c r="MK53" s="63"/>
      <c r="ML53" s="63"/>
      <c r="MM53" s="63"/>
      <c r="MN53" s="63"/>
      <c r="MO53" s="63"/>
      <c r="MP53" s="63"/>
      <c r="MQ53" s="63"/>
      <c r="MR53" s="63"/>
      <c r="MS53" s="63"/>
      <c r="MT53" s="63"/>
      <c r="MU53" s="63"/>
      <c r="MV53" s="63"/>
      <c r="MW53" s="63"/>
      <c r="MX53" s="63"/>
      <c r="MY53" s="63"/>
      <c r="MZ53" s="63"/>
      <c r="NA53" s="63"/>
      <c r="NB53" s="63"/>
      <c r="NC53" s="63"/>
      <c r="ND53" s="63"/>
      <c r="NE53" s="63"/>
      <c r="NF53" s="63"/>
      <c r="NG53" s="63"/>
      <c r="NH53" s="63"/>
      <c r="NI53" s="63"/>
      <c r="NJ53" s="63"/>
      <c r="NK53" s="63"/>
      <c r="NL53" s="63"/>
      <c r="NM53" s="63"/>
      <c r="NN53" s="63"/>
      <c r="NO53" s="63"/>
    </row>
    <row r="54" spans="1:379" ht="12.75" x14ac:dyDescent="0.2">
      <c r="A54" s="39"/>
      <c r="B54" s="42" t="s">
        <v>75</v>
      </c>
      <c r="C54" s="57"/>
      <c r="D54" s="44">
        <f>IF(ISERR(SUMPRODUCT(D55:D64,G55:G64)/SUM(G55:G64)),0,SUMPRODUCT(D55:D64,G55:G64)/SUM(G55:G64))</f>
        <v>0</v>
      </c>
      <c r="E54" s="58" t="s">
        <v>59</v>
      </c>
      <c r="F54" s="55">
        <f>MIN(F55:F64)</f>
        <v>44565</v>
      </c>
      <c r="G54" s="59"/>
      <c r="H54" s="55">
        <f>MAX(H55:H64)</f>
        <v>44561</v>
      </c>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c r="IL54" s="60"/>
      <c r="IM54" s="60"/>
      <c r="IN54" s="60"/>
      <c r="IO54" s="60"/>
      <c r="IP54" s="60"/>
      <c r="IQ54" s="60"/>
      <c r="IR54" s="60"/>
      <c r="IS54" s="60"/>
      <c r="IT54" s="60"/>
      <c r="IU54" s="60"/>
      <c r="IV54" s="60"/>
      <c r="IW54" s="60"/>
      <c r="IX54" s="60"/>
      <c r="IY54" s="60"/>
      <c r="IZ54" s="60"/>
      <c r="JA54" s="60"/>
      <c r="JB54" s="60"/>
      <c r="JC54" s="60"/>
      <c r="JD54" s="60"/>
      <c r="JE54" s="60"/>
      <c r="JF54" s="60"/>
      <c r="JG54" s="60"/>
      <c r="JH54" s="60"/>
      <c r="JI54" s="60"/>
      <c r="JJ54" s="60"/>
      <c r="JK54" s="60"/>
      <c r="JL54" s="60"/>
      <c r="JM54" s="60"/>
      <c r="JN54" s="60"/>
      <c r="JO54" s="60"/>
      <c r="JP54" s="60"/>
      <c r="JQ54" s="60"/>
      <c r="JR54" s="60"/>
      <c r="JS54" s="60"/>
      <c r="JT54" s="60"/>
      <c r="JU54" s="60"/>
      <c r="JV54" s="60"/>
      <c r="JW54" s="60"/>
      <c r="JX54" s="60"/>
      <c r="JY54" s="60"/>
      <c r="JZ54" s="60"/>
      <c r="KA54" s="60"/>
      <c r="KB54" s="60"/>
      <c r="KC54" s="60"/>
      <c r="KD54" s="60"/>
      <c r="KE54" s="60"/>
      <c r="KF54" s="60"/>
      <c r="KG54" s="60"/>
      <c r="KH54" s="60"/>
      <c r="KI54" s="60"/>
      <c r="KJ54" s="60"/>
      <c r="KK54" s="60"/>
      <c r="KL54" s="60"/>
      <c r="KM54" s="60"/>
      <c r="KN54" s="60"/>
      <c r="KO54" s="60"/>
      <c r="KP54" s="60"/>
      <c r="KQ54" s="60"/>
      <c r="KR54" s="60"/>
      <c r="KS54" s="60"/>
      <c r="KT54" s="60"/>
      <c r="KU54" s="60"/>
      <c r="KV54" s="60"/>
      <c r="KW54" s="60"/>
      <c r="KX54" s="60"/>
      <c r="KY54" s="60"/>
      <c r="KZ54" s="60"/>
      <c r="LA54" s="60"/>
      <c r="LB54" s="60"/>
      <c r="LC54" s="60"/>
      <c r="LD54" s="60"/>
      <c r="LE54" s="60"/>
      <c r="LF54" s="60"/>
      <c r="LG54" s="60"/>
      <c r="LH54" s="60"/>
      <c r="LI54" s="60"/>
      <c r="LJ54" s="60"/>
      <c r="LK54" s="60"/>
      <c r="LL54" s="60"/>
      <c r="LM54" s="60"/>
      <c r="LN54" s="60"/>
      <c r="LO54" s="60"/>
      <c r="LP54" s="60"/>
      <c r="LQ54" s="60"/>
      <c r="LR54" s="60"/>
      <c r="LS54" s="60"/>
      <c r="LT54" s="60"/>
      <c r="LU54" s="60"/>
      <c r="LV54" s="60"/>
      <c r="LW54" s="60"/>
      <c r="LX54" s="60"/>
      <c r="LY54" s="60"/>
      <c r="LZ54" s="60"/>
      <c r="MA54" s="60"/>
      <c r="MB54" s="60"/>
      <c r="MC54" s="60"/>
      <c r="MD54" s="60"/>
      <c r="ME54" s="60"/>
      <c r="MF54" s="60"/>
      <c r="MG54" s="60"/>
      <c r="MH54" s="60"/>
      <c r="MI54" s="60"/>
      <c r="MJ54" s="60"/>
      <c r="MK54" s="60"/>
      <c r="ML54" s="60"/>
      <c r="MM54" s="60"/>
      <c r="MN54" s="60"/>
      <c r="MO54" s="60"/>
      <c r="MP54" s="60"/>
      <c r="MQ54" s="60"/>
      <c r="MR54" s="60"/>
      <c r="MS54" s="60"/>
      <c r="MT54" s="60"/>
      <c r="MU54" s="60"/>
      <c r="MV54" s="60"/>
      <c r="MW54" s="60"/>
      <c r="MX54" s="60"/>
      <c r="MY54" s="60"/>
      <c r="MZ54" s="60"/>
      <c r="NA54" s="60"/>
      <c r="NB54" s="60"/>
      <c r="NC54" s="60"/>
      <c r="ND54" s="60"/>
      <c r="NE54" s="60"/>
      <c r="NF54" s="60"/>
      <c r="NG54" s="60"/>
      <c r="NH54" s="60"/>
      <c r="NI54" s="60"/>
      <c r="NJ54" s="60"/>
      <c r="NK54" s="60"/>
      <c r="NL54" s="60"/>
      <c r="NM54" s="60"/>
      <c r="NN54" s="60"/>
      <c r="NO54" s="60"/>
    </row>
    <row r="55" spans="1:379" ht="12.75" outlineLevel="1" x14ac:dyDescent="0.2">
      <c r="A55" s="39"/>
      <c r="B55" s="61" t="s">
        <v>5</v>
      </c>
      <c r="C55" s="49" t="s">
        <v>9</v>
      </c>
      <c r="D55" s="50">
        <v>0</v>
      </c>
      <c r="E55" s="51" t="s">
        <v>59</v>
      </c>
      <c r="F55" s="52">
        <f>WORKDAY(H53,1,Holidays)</f>
        <v>44565</v>
      </c>
      <c r="G55" s="62">
        <v>0</v>
      </c>
      <c r="H55" s="53">
        <f t="shared" ref="H55:H64" si="21">WORKDAY(F55,G55-1,Holidays)</f>
        <v>44561</v>
      </c>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c r="KJ55" s="63"/>
      <c r="KK55" s="63"/>
      <c r="KL55" s="63"/>
      <c r="KM55" s="63"/>
      <c r="KN55" s="63"/>
      <c r="KO55" s="63"/>
      <c r="KP55" s="63"/>
      <c r="KQ55" s="63"/>
      <c r="KR55" s="63"/>
      <c r="KS55" s="63"/>
      <c r="KT55" s="63"/>
      <c r="KU55" s="63"/>
      <c r="KV55" s="63"/>
      <c r="KW55" s="63"/>
      <c r="KX55" s="63"/>
      <c r="KY55" s="63"/>
      <c r="KZ55" s="63"/>
      <c r="LA55" s="63"/>
      <c r="LB55" s="63"/>
      <c r="LC55" s="63"/>
      <c r="LD55" s="63"/>
      <c r="LE55" s="63"/>
      <c r="LF55" s="63"/>
      <c r="LG55" s="63"/>
      <c r="LH55" s="63"/>
      <c r="LI55" s="63"/>
      <c r="LJ55" s="63"/>
      <c r="LK55" s="63"/>
      <c r="LL55" s="63"/>
      <c r="LM55" s="63"/>
      <c r="LN55" s="63"/>
      <c r="LO55" s="63"/>
      <c r="LP55" s="63"/>
      <c r="LQ55" s="63"/>
      <c r="LR55" s="63"/>
      <c r="LS55" s="63"/>
      <c r="LT55" s="63"/>
      <c r="LU55" s="63"/>
      <c r="LV55" s="63"/>
      <c r="LW55" s="63"/>
      <c r="LX55" s="63"/>
      <c r="LY55" s="63"/>
      <c r="LZ55" s="63"/>
      <c r="MA55" s="63"/>
      <c r="MB55" s="63"/>
      <c r="MC55" s="63"/>
      <c r="MD55" s="63"/>
      <c r="ME55" s="63"/>
      <c r="MF55" s="63"/>
      <c r="MG55" s="63"/>
      <c r="MH55" s="63"/>
      <c r="MI55" s="63"/>
      <c r="MJ55" s="63"/>
      <c r="MK55" s="63"/>
      <c r="ML55" s="63"/>
      <c r="MM55" s="63"/>
      <c r="MN55" s="63"/>
      <c r="MO55" s="63"/>
      <c r="MP55" s="63"/>
      <c r="MQ55" s="63"/>
      <c r="MR55" s="63"/>
      <c r="MS55" s="63"/>
      <c r="MT55" s="63"/>
      <c r="MU55" s="63"/>
      <c r="MV55" s="63"/>
      <c r="MW55" s="63"/>
      <c r="MX55" s="63"/>
      <c r="MY55" s="63"/>
      <c r="MZ55" s="63"/>
      <c r="NA55" s="63"/>
      <c r="NB55" s="63"/>
      <c r="NC55" s="63"/>
      <c r="ND55" s="63"/>
      <c r="NE55" s="63"/>
      <c r="NF55" s="63"/>
      <c r="NG55" s="63"/>
      <c r="NH55" s="63"/>
      <c r="NI55" s="63"/>
      <c r="NJ55" s="63"/>
      <c r="NK55" s="63"/>
      <c r="NL55" s="63"/>
      <c r="NM55" s="63"/>
      <c r="NN55" s="63"/>
      <c r="NO55" s="63"/>
    </row>
    <row r="56" spans="1:379" ht="12.75" outlineLevel="1" x14ac:dyDescent="0.2">
      <c r="A56" s="39"/>
      <c r="B56" s="61" t="s">
        <v>6</v>
      </c>
      <c r="C56" s="49" t="s">
        <v>10</v>
      </c>
      <c r="D56" s="50">
        <v>0</v>
      </c>
      <c r="E56" s="51" t="s">
        <v>59</v>
      </c>
      <c r="F56" s="52">
        <f t="shared" ref="F56" si="22">WORKDAY(H55,1,Holidays)</f>
        <v>44565</v>
      </c>
      <c r="G56" s="62">
        <v>0</v>
      </c>
      <c r="H56" s="53">
        <f t="shared" si="21"/>
        <v>44561</v>
      </c>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c r="KJ56" s="63"/>
      <c r="KK56" s="63"/>
      <c r="KL56" s="63"/>
      <c r="KM56" s="63"/>
      <c r="KN56" s="63"/>
      <c r="KO56" s="63"/>
      <c r="KP56" s="63"/>
      <c r="KQ56" s="63"/>
      <c r="KR56" s="63"/>
      <c r="KS56" s="63"/>
      <c r="KT56" s="63"/>
      <c r="KU56" s="63"/>
      <c r="KV56" s="63"/>
      <c r="KW56" s="63"/>
      <c r="KX56" s="63"/>
      <c r="KY56" s="63"/>
      <c r="KZ56" s="63"/>
      <c r="LA56" s="63"/>
      <c r="LB56" s="63"/>
      <c r="LC56" s="63"/>
      <c r="LD56" s="63"/>
      <c r="LE56" s="63"/>
      <c r="LF56" s="63"/>
      <c r="LG56" s="63"/>
      <c r="LH56" s="63"/>
      <c r="LI56" s="63"/>
      <c r="LJ56" s="63"/>
      <c r="LK56" s="63"/>
      <c r="LL56" s="63"/>
      <c r="LM56" s="63"/>
      <c r="LN56" s="63"/>
      <c r="LO56" s="63"/>
      <c r="LP56" s="63"/>
      <c r="LQ56" s="63"/>
      <c r="LR56" s="63"/>
      <c r="LS56" s="63"/>
      <c r="LT56" s="63"/>
      <c r="LU56" s="63"/>
      <c r="LV56" s="63"/>
      <c r="LW56" s="63"/>
      <c r="LX56" s="63"/>
      <c r="LY56" s="63"/>
      <c r="LZ56" s="63"/>
      <c r="MA56" s="63"/>
      <c r="MB56" s="63"/>
      <c r="MC56" s="63"/>
      <c r="MD56" s="63"/>
      <c r="ME56" s="63"/>
      <c r="MF56" s="63"/>
      <c r="MG56" s="63"/>
      <c r="MH56" s="63"/>
      <c r="MI56" s="63"/>
      <c r="MJ56" s="63"/>
      <c r="MK56" s="63"/>
      <c r="ML56" s="63"/>
      <c r="MM56" s="63"/>
      <c r="MN56" s="63"/>
      <c r="MO56" s="63"/>
      <c r="MP56" s="63"/>
      <c r="MQ56" s="63"/>
      <c r="MR56" s="63"/>
      <c r="MS56" s="63"/>
      <c r="MT56" s="63"/>
      <c r="MU56" s="63"/>
      <c r="MV56" s="63"/>
      <c r="MW56" s="63"/>
      <c r="MX56" s="63"/>
      <c r="MY56" s="63"/>
      <c r="MZ56" s="63"/>
      <c r="NA56" s="63"/>
      <c r="NB56" s="63"/>
      <c r="NC56" s="63"/>
      <c r="ND56" s="63"/>
      <c r="NE56" s="63"/>
      <c r="NF56" s="63"/>
      <c r="NG56" s="63"/>
      <c r="NH56" s="63"/>
      <c r="NI56" s="63"/>
      <c r="NJ56" s="63"/>
      <c r="NK56" s="63"/>
      <c r="NL56" s="63"/>
      <c r="NM56" s="63"/>
      <c r="NN56" s="63"/>
      <c r="NO56" s="63"/>
    </row>
    <row r="57" spans="1:379" ht="12.75" outlineLevel="1" x14ac:dyDescent="0.2">
      <c r="A57" s="39"/>
      <c r="B57" s="61" t="s">
        <v>7</v>
      </c>
      <c r="C57" s="49" t="s">
        <v>11</v>
      </c>
      <c r="D57" s="50">
        <v>0</v>
      </c>
      <c r="E57" s="51" t="s">
        <v>59</v>
      </c>
      <c r="F57" s="52">
        <f t="shared" ref="F57:F64" si="23">WORKDAY(H56,1,Holidays)</f>
        <v>44565</v>
      </c>
      <c r="G57" s="62">
        <v>0</v>
      </c>
      <c r="H57" s="53">
        <f t="shared" si="21"/>
        <v>44561</v>
      </c>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c r="KJ57" s="63"/>
      <c r="KK57" s="63"/>
      <c r="KL57" s="63"/>
      <c r="KM57" s="63"/>
      <c r="KN57" s="63"/>
      <c r="KO57" s="63"/>
      <c r="KP57" s="63"/>
      <c r="KQ57" s="63"/>
      <c r="KR57" s="63"/>
      <c r="KS57" s="63"/>
      <c r="KT57" s="63"/>
      <c r="KU57" s="63"/>
      <c r="KV57" s="63"/>
      <c r="KW57" s="63"/>
      <c r="KX57" s="63"/>
      <c r="KY57" s="63"/>
      <c r="KZ57" s="63"/>
      <c r="LA57" s="63"/>
      <c r="LB57" s="63"/>
      <c r="LC57" s="63"/>
      <c r="LD57" s="63"/>
      <c r="LE57" s="63"/>
      <c r="LF57" s="63"/>
      <c r="LG57" s="63"/>
      <c r="LH57" s="63"/>
      <c r="LI57" s="63"/>
      <c r="LJ57" s="63"/>
      <c r="LK57" s="63"/>
      <c r="LL57" s="63"/>
      <c r="LM57" s="63"/>
      <c r="LN57" s="63"/>
      <c r="LO57" s="63"/>
      <c r="LP57" s="63"/>
      <c r="LQ57" s="63"/>
      <c r="LR57" s="63"/>
      <c r="LS57" s="63"/>
      <c r="LT57" s="63"/>
      <c r="LU57" s="63"/>
      <c r="LV57" s="63"/>
      <c r="LW57" s="63"/>
      <c r="LX57" s="63"/>
      <c r="LY57" s="63"/>
      <c r="LZ57" s="63"/>
      <c r="MA57" s="63"/>
      <c r="MB57" s="63"/>
      <c r="MC57" s="63"/>
      <c r="MD57" s="63"/>
      <c r="ME57" s="63"/>
      <c r="MF57" s="63"/>
      <c r="MG57" s="63"/>
      <c r="MH57" s="63"/>
      <c r="MI57" s="63"/>
      <c r="MJ57" s="63"/>
      <c r="MK57" s="63"/>
      <c r="ML57" s="63"/>
      <c r="MM57" s="63"/>
      <c r="MN57" s="63"/>
      <c r="MO57" s="63"/>
      <c r="MP57" s="63"/>
      <c r="MQ57" s="63"/>
      <c r="MR57" s="63"/>
      <c r="MS57" s="63"/>
      <c r="MT57" s="63"/>
      <c r="MU57" s="63"/>
      <c r="MV57" s="63"/>
      <c r="MW57" s="63"/>
      <c r="MX57" s="63"/>
      <c r="MY57" s="63"/>
      <c r="MZ57" s="63"/>
      <c r="NA57" s="63"/>
      <c r="NB57" s="63"/>
      <c r="NC57" s="63"/>
      <c r="ND57" s="63"/>
      <c r="NE57" s="63"/>
      <c r="NF57" s="63"/>
      <c r="NG57" s="63"/>
      <c r="NH57" s="63"/>
      <c r="NI57" s="63"/>
      <c r="NJ57" s="63"/>
      <c r="NK57" s="63"/>
      <c r="NL57" s="63"/>
      <c r="NM57" s="63"/>
      <c r="NN57" s="63"/>
      <c r="NO57" s="63"/>
    </row>
    <row r="58" spans="1:379" ht="12.75" outlineLevel="1" x14ac:dyDescent="0.2">
      <c r="A58" s="39"/>
      <c r="B58" s="61" t="s">
        <v>8</v>
      </c>
      <c r="C58" s="49" t="s">
        <v>12</v>
      </c>
      <c r="D58" s="50">
        <v>0</v>
      </c>
      <c r="E58" s="51" t="s">
        <v>59</v>
      </c>
      <c r="F58" s="52">
        <f t="shared" si="23"/>
        <v>44565</v>
      </c>
      <c r="G58" s="62">
        <v>0</v>
      </c>
      <c r="H58" s="53">
        <f t="shared" si="21"/>
        <v>44561</v>
      </c>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c r="KJ58" s="63"/>
      <c r="KK58" s="63"/>
      <c r="KL58" s="63"/>
      <c r="KM58" s="63"/>
      <c r="KN58" s="63"/>
      <c r="KO58" s="63"/>
      <c r="KP58" s="63"/>
      <c r="KQ58" s="63"/>
      <c r="KR58" s="63"/>
      <c r="KS58" s="63"/>
      <c r="KT58" s="63"/>
      <c r="KU58" s="63"/>
      <c r="KV58" s="63"/>
      <c r="KW58" s="63"/>
      <c r="KX58" s="63"/>
      <c r="KY58" s="63"/>
      <c r="KZ58" s="63"/>
      <c r="LA58" s="63"/>
      <c r="LB58" s="63"/>
      <c r="LC58" s="63"/>
      <c r="LD58" s="63"/>
      <c r="LE58" s="63"/>
      <c r="LF58" s="63"/>
      <c r="LG58" s="63"/>
      <c r="LH58" s="63"/>
      <c r="LI58" s="63"/>
      <c r="LJ58" s="63"/>
      <c r="LK58" s="63"/>
      <c r="LL58" s="63"/>
      <c r="LM58" s="63"/>
      <c r="LN58" s="63"/>
      <c r="LO58" s="63"/>
      <c r="LP58" s="63"/>
      <c r="LQ58" s="63"/>
      <c r="LR58" s="63"/>
      <c r="LS58" s="63"/>
      <c r="LT58" s="63"/>
      <c r="LU58" s="63"/>
      <c r="LV58" s="63"/>
      <c r="LW58" s="63"/>
      <c r="LX58" s="63"/>
      <c r="LY58" s="63"/>
      <c r="LZ58" s="63"/>
      <c r="MA58" s="63"/>
      <c r="MB58" s="63"/>
      <c r="MC58" s="63"/>
      <c r="MD58" s="63"/>
      <c r="ME58" s="63"/>
      <c r="MF58" s="63"/>
      <c r="MG58" s="63"/>
      <c r="MH58" s="63"/>
      <c r="MI58" s="63"/>
      <c r="MJ58" s="63"/>
      <c r="MK58" s="63"/>
      <c r="ML58" s="63"/>
      <c r="MM58" s="63"/>
      <c r="MN58" s="63"/>
      <c r="MO58" s="63"/>
      <c r="MP58" s="63"/>
      <c r="MQ58" s="63"/>
      <c r="MR58" s="63"/>
      <c r="MS58" s="63"/>
      <c r="MT58" s="63"/>
      <c r="MU58" s="63"/>
      <c r="MV58" s="63"/>
      <c r="MW58" s="63"/>
      <c r="MX58" s="63"/>
      <c r="MY58" s="63"/>
      <c r="MZ58" s="63"/>
      <c r="NA58" s="63"/>
      <c r="NB58" s="63"/>
      <c r="NC58" s="63"/>
      <c r="ND58" s="63"/>
      <c r="NE58" s="63"/>
      <c r="NF58" s="63"/>
      <c r="NG58" s="63"/>
      <c r="NH58" s="63"/>
      <c r="NI58" s="63"/>
      <c r="NJ58" s="63"/>
      <c r="NK58" s="63"/>
      <c r="NL58" s="63"/>
      <c r="NM58" s="63"/>
      <c r="NN58" s="63"/>
      <c r="NO58" s="63"/>
    </row>
    <row r="59" spans="1:379" ht="12.75" outlineLevel="1" x14ac:dyDescent="0.2">
      <c r="A59" s="39"/>
      <c r="B59" s="61" t="s">
        <v>62</v>
      </c>
      <c r="C59" s="49" t="s">
        <v>67</v>
      </c>
      <c r="D59" s="50">
        <v>0</v>
      </c>
      <c r="E59" s="51" t="s">
        <v>59</v>
      </c>
      <c r="F59" s="52">
        <f t="shared" si="23"/>
        <v>44565</v>
      </c>
      <c r="G59" s="62">
        <v>0</v>
      </c>
      <c r="H59" s="53">
        <f t="shared" si="21"/>
        <v>44561</v>
      </c>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c r="KJ59" s="63"/>
      <c r="KK59" s="63"/>
      <c r="KL59" s="63"/>
      <c r="KM59" s="63"/>
      <c r="KN59" s="63"/>
      <c r="KO59" s="63"/>
      <c r="KP59" s="63"/>
      <c r="KQ59" s="63"/>
      <c r="KR59" s="63"/>
      <c r="KS59" s="63"/>
      <c r="KT59" s="63"/>
      <c r="KU59" s="63"/>
      <c r="KV59" s="63"/>
      <c r="KW59" s="63"/>
      <c r="KX59" s="63"/>
      <c r="KY59" s="63"/>
      <c r="KZ59" s="63"/>
      <c r="LA59" s="63"/>
      <c r="LB59" s="63"/>
      <c r="LC59" s="63"/>
      <c r="LD59" s="63"/>
      <c r="LE59" s="63"/>
      <c r="LF59" s="63"/>
      <c r="LG59" s="63"/>
      <c r="LH59" s="63"/>
      <c r="LI59" s="63"/>
      <c r="LJ59" s="63"/>
      <c r="LK59" s="63"/>
      <c r="LL59" s="63"/>
      <c r="LM59" s="63"/>
      <c r="LN59" s="63"/>
      <c r="LO59" s="63"/>
      <c r="LP59" s="63"/>
      <c r="LQ59" s="63"/>
      <c r="LR59" s="63"/>
      <c r="LS59" s="63"/>
      <c r="LT59" s="63"/>
      <c r="LU59" s="63"/>
      <c r="LV59" s="63"/>
      <c r="LW59" s="63"/>
      <c r="LX59" s="63"/>
      <c r="LY59" s="63"/>
      <c r="LZ59" s="63"/>
      <c r="MA59" s="63"/>
      <c r="MB59" s="63"/>
      <c r="MC59" s="63"/>
      <c r="MD59" s="63"/>
      <c r="ME59" s="63"/>
      <c r="MF59" s="63"/>
      <c r="MG59" s="63"/>
      <c r="MH59" s="63"/>
      <c r="MI59" s="63"/>
      <c r="MJ59" s="63"/>
      <c r="MK59" s="63"/>
      <c r="ML59" s="63"/>
      <c r="MM59" s="63"/>
      <c r="MN59" s="63"/>
      <c r="MO59" s="63"/>
      <c r="MP59" s="63"/>
      <c r="MQ59" s="63"/>
      <c r="MR59" s="63"/>
      <c r="MS59" s="63"/>
      <c r="MT59" s="63"/>
      <c r="MU59" s="63"/>
      <c r="MV59" s="63"/>
      <c r="MW59" s="63"/>
      <c r="MX59" s="63"/>
      <c r="MY59" s="63"/>
      <c r="MZ59" s="63"/>
      <c r="NA59" s="63"/>
      <c r="NB59" s="63"/>
      <c r="NC59" s="63"/>
      <c r="ND59" s="63"/>
      <c r="NE59" s="63"/>
      <c r="NF59" s="63"/>
      <c r="NG59" s="63"/>
      <c r="NH59" s="63"/>
      <c r="NI59" s="63"/>
      <c r="NJ59" s="63"/>
      <c r="NK59" s="63"/>
      <c r="NL59" s="63"/>
      <c r="NM59" s="63"/>
      <c r="NN59" s="63"/>
      <c r="NO59" s="63"/>
    </row>
    <row r="60" spans="1:379" ht="12.75" outlineLevel="1" x14ac:dyDescent="0.2">
      <c r="A60" s="39"/>
      <c r="B60" s="61" t="s">
        <v>63</v>
      </c>
      <c r="C60" s="49" t="s">
        <v>68</v>
      </c>
      <c r="D60" s="50">
        <v>0</v>
      </c>
      <c r="E60" s="51" t="s">
        <v>59</v>
      </c>
      <c r="F60" s="52">
        <f t="shared" si="23"/>
        <v>44565</v>
      </c>
      <c r="G60" s="62">
        <v>0</v>
      </c>
      <c r="H60" s="53">
        <f t="shared" si="21"/>
        <v>44561</v>
      </c>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c r="KJ60" s="63"/>
      <c r="KK60" s="63"/>
      <c r="KL60" s="63"/>
      <c r="KM60" s="63"/>
      <c r="KN60" s="63"/>
      <c r="KO60" s="63"/>
      <c r="KP60" s="63"/>
      <c r="KQ60" s="63"/>
      <c r="KR60" s="63"/>
      <c r="KS60" s="63"/>
      <c r="KT60" s="63"/>
      <c r="KU60" s="63"/>
      <c r="KV60" s="63"/>
      <c r="KW60" s="63"/>
      <c r="KX60" s="63"/>
      <c r="KY60" s="63"/>
      <c r="KZ60" s="63"/>
      <c r="LA60" s="63"/>
      <c r="LB60" s="63"/>
      <c r="LC60" s="63"/>
      <c r="LD60" s="63"/>
      <c r="LE60" s="63"/>
      <c r="LF60" s="63"/>
      <c r="LG60" s="63"/>
      <c r="LH60" s="63"/>
      <c r="LI60" s="63"/>
      <c r="LJ60" s="63"/>
      <c r="LK60" s="63"/>
      <c r="LL60" s="63"/>
      <c r="LM60" s="63"/>
      <c r="LN60" s="63"/>
      <c r="LO60" s="63"/>
      <c r="LP60" s="63"/>
      <c r="LQ60" s="63"/>
      <c r="LR60" s="63"/>
      <c r="LS60" s="63"/>
      <c r="LT60" s="63"/>
      <c r="LU60" s="63"/>
      <c r="LV60" s="63"/>
      <c r="LW60" s="63"/>
      <c r="LX60" s="63"/>
      <c r="LY60" s="63"/>
      <c r="LZ60" s="63"/>
      <c r="MA60" s="63"/>
      <c r="MB60" s="63"/>
      <c r="MC60" s="63"/>
      <c r="MD60" s="63"/>
      <c r="ME60" s="63"/>
      <c r="MF60" s="63"/>
      <c r="MG60" s="63"/>
      <c r="MH60" s="63"/>
      <c r="MI60" s="63"/>
      <c r="MJ60" s="63"/>
      <c r="MK60" s="63"/>
      <c r="ML60" s="63"/>
      <c r="MM60" s="63"/>
      <c r="MN60" s="63"/>
      <c r="MO60" s="63"/>
      <c r="MP60" s="63"/>
      <c r="MQ60" s="63"/>
      <c r="MR60" s="63"/>
      <c r="MS60" s="63"/>
      <c r="MT60" s="63"/>
      <c r="MU60" s="63"/>
      <c r="MV60" s="63"/>
      <c r="MW60" s="63"/>
      <c r="MX60" s="63"/>
      <c r="MY60" s="63"/>
      <c r="MZ60" s="63"/>
      <c r="NA60" s="63"/>
      <c r="NB60" s="63"/>
      <c r="NC60" s="63"/>
      <c r="ND60" s="63"/>
      <c r="NE60" s="63"/>
      <c r="NF60" s="63"/>
      <c r="NG60" s="63"/>
      <c r="NH60" s="63"/>
      <c r="NI60" s="63"/>
      <c r="NJ60" s="63"/>
      <c r="NK60" s="63"/>
      <c r="NL60" s="63"/>
      <c r="NM60" s="63"/>
      <c r="NN60" s="63"/>
      <c r="NO60" s="63"/>
    </row>
    <row r="61" spans="1:379" ht="12.75" outlineLevel="1" x14ac:dyDescent="0.2">
      <c r="A61" s="39"/>
      <c r="B61" s="61" t="s">
        <v>64</v>
      </c>
      <c r="C61" s="49" t="s">
        <v>69</v>
      </c>
      <c r="D61" s="50">
        <v>0</v>
      </c>
      <c r="E61" s="51" t="s">
        <v>59</v>
      </c>
      <c r="F61" s="52">
        <f t="shared" si="23"/>
        <v>44565</v>
      </c>
      <c r="G61" s="62">
        <v>0</v>
      </c>
      <c r="H61" s="53">
        <f t="shared" si="21"/>
        <v>44561</v>
      </c>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row>
    <row r="62" spans="1:379" ht="12.75" outlineLevel="1" x14ac:dyDescent="0.2">
      <c r="A62" s="39"/>
      <c r="B62" s="61" t="s">
        <v>65</v>
      </c>
      <c r="C62" s="49" t="s">
        <v>70</v>
      </c>
      <c r="D62" s="50">
        <v>0</v>
      </c>
      <c r="E62" s="51" t="s">
        <v>59</v>
      </c>
      <c r="F62" s="52">
        <f t="shared" si="23"/>
        <v>44565</v>
      </c>
      <c r="G62" s="62">
        <v>0</v>
      </c>
      <c r="H62" s="53">
        <f t="shared" si="21"/>
        <v>44561</v>
      </c>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c r="LK62" s="63"/>
      <c r="LL62" s="63"/>
      <c r="LM62" s="63"/>
      <c r="LN62" s="63"/>
      <c r="LO62" s="63"/>
      <c r="LP62" s="63"/>
      <c r="LQ62" s="63"/>
      <c r="LR62" s="63"/>
      <c r="LS62" s="63"/>
      <c r="LT62" s="63"/>
      <c r="LU62" s="63"/>
      <c r="LV62" s="63"/>
      <c r="LW62" s="63"/>
      <c r="LX62" s="63"/>
      <c r="LY62" s="63"/>
      <c r="LZ62" s="63"/>
      <c r="MA62" s="63"/>
      <c r="MB62" s="63"/>
      <c r="MC62" s="63"/>
      <c r="MD62" s="63"/>
      <c r="ME62" s="63"/>
      <c r="MF62" s="63"/>
      <c r="MG62" s="63"/>
      <c r="MH62" s="63"/>
      <c r="MI62" s="63"/>
      <c r="MJ62" s="63"/>
      <c r="MK62" s="63"/>
      <c r="ML62" s="63"/>
      <c r="MM62" s="63"/>
      <c r="MN62" s="63"/>
      <c r="MO62" s="63"/>
      <c r="MP62" s="63"/>
      <c r="MQ62" s="63"/>
      <c r="MR62" s="63"/>
      <c r="MS62" s="63"/>
      <c r="MT62" s="63"/>
      <c r="MU62" s="63"/>
      <c r="MV62" s="63"/>
      <c r="MW62" s="63"/>
      <c r="MX62" s="63"/>
      <c r="MY62" s="63"/>
      <c r="MZ62" s="63"/>
      <c r="NA62" s="63"/>
      <c r="NB62" s="63"/>
      <c r="NC62" s="63"/>
      <c r="ND62" s="63"/>
      <c r="NE62" s="63"/>
      <c r="NF62" s="63"/>
      <c r="NG62" s="63"/>
      <c r="NH62" s="63"/>
      <c r="NI62" s="63"/>
      <c r="NJ62" s="63"/>
      <c r="NK62" s="63"/>
      <c r="NL62" s="63"/>
      <c r="NM62" s="63"/>
      <c r="NN62" s="63"/>
      <c r="NO62" s="63"/>
    </row>
    <row r="63" spans="1:379" ht="12.75" outlineLevel="1" x14ac:dyDescent="0.2">
      <c r="A63" s="39"/>
      <c r="B63" s="61" t="s">
        <v>66</v>
      </c>
      <c r="C63" s="49" t="s">
        <v>71</v>
      </c>
      <c r="D63" s="50">
        <v>0</v>
      </c>
      <c r="E63" s="51" t="s">
        <v>59</v>
      </c>
      <c r="F63" s="52">
        <f t="shared" si="23"/>
        <v>44565</v>
      </c>
      <c r="G63" s="62">
        <v>0</v>
      </c>
      <c r="H63" s="53">
        <f t="shared" si="21"/>
        <v>44561</v>
      </c>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c r="LL63" s="63"/>
      <c r="LM63" s="63"/>
      <c r="LN63" s="63"/>
      <c r="LO63" s="63"/>
      <c r="LP63" s="63"/>
      <c r="LQ63" s="63"/>
      <c r="LR63" s="63"/>
      <c r="LS63" s="63"/>
      <c r="LT63" s="63"/>
      <c r="LU63" s="63"/>
      <c r="LV63" s="63"/>
      <c r="LW63" s="63"/>
      <c r="LX63" s="63"/>
      <c r="LY63" s="63"/>
      <c r="LZ63" s="63"/>
      <c r="MA63" s="63"/>
      <c r="MB63" s="63"/>
      <c r="MC63" s="63"/>
      <c r="MD63" s="63"/>
      <c r="ME63" s="63"/>
      <c r="MF63" s="63"/>
      <c r="MG63" s="63"/>
      <c r="MH63" s="63"/>
      <c r="MI63" s="63"/>
      <c r="MJ63" s="63"/>
      <c r="MK63" s="63"/>
      <c r="ML63" s="63"/>
      <c r="MM63" s="63"/>
      <c r="MN63" s="63"/>
      <c r="MO63" s="63"/>
      <c r="MP63" s="63"/>
      <c r="MQ63" s="63"/>
      <c r="MR63" s="63"/>
      <c r="MS63" s="63"/>
      <c r="MT63" s="63"/>
      <c r="MU63" s="63"/>
      <c r="MV63" s="63"/>
      <c r="MW63" s="63"/>
      <c r="MX63" s="63"/>
      <c r="MY63" s="63"/>
      <c r="MZ63" s="63"/>
      <c r="NA63" s="63"/>
      <c r="NB63" s="63"/>
      <c r="NC63" s="63"/>
      <c r="ND63" s="63"/>
      <c r="NE63" s="63"/>
      <c r="NF63" s="63"/>
      <c r="NG63" s="63"/>
      <c r="NH63" s="63"/>
      <c r="NI63" s="63"/>
      <c r="NJ63" s="63"/>
      <c r="NK63" s="63"/>
      <c r="NL63" s="63"/>
      <c r="NM63" s="63"/>
      <c r="NN63" s="63"/>
      <c r="NO63" s="63"/>
    </row>
    <row r="64" spans="1:379" ht="12.75" outlineLevel="1" x14ac:dyDescent="0.2">
      <c r="A64" s="39"/>
      <c r="B64" s="61" t="s">
        <v>72</v>
      </c>
      <c r="C64" s="49" t="s">
        <v>73</v>
      </c>
      <c r="D64" s="50">
        <v>0</v>
      </c>
      <c r="E64" s="51" t="s">
        <v>59</v>
      </c>
      <c r="F64" s="52">
        <f t="shared" si="23"/>
        <v>44565</v>
      </c>
      <c r="G64" s="62">
        <v>0</v>
      </c>
      <c r="H64" s="53">
        <f t="shared" si="21"/>
        <v>44561</v>
      </c>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c r="KJ64" s="63"/>
      <c r="KK64" s="63"/>
      <c r="KL64" s="63"/>
      <c r="KM64" s="63"/>
      <c r="KN64" s="63"/>
      <c r="KO64" s="63"/>
      <c r="KP64" s="63"/>
      <c r="KQ64" s="63"/>
      <c r="KR64" s="63"/>
      <c r="KS64" s="63"/>
      <c r="KT64" s="63"/>
      <c r="KU64" s="63"/>
      <c r="KV64" s="63"/>
      <c r="KW64" s="63"/>
      <c r="KX64" s="63"/>
      <c r="KY64" s="63"/>
      <c r="KZ64" s="63"/>
      <c r="LA64" s="63"/>
      <c r="LB64" s="63"/>
      <c r="LC64" s="63"/>
      <c r="LD64" s="63"/>
      <c r="LE64" s="63"/>
      <c r="LF64" s="63"/>
      <c r="LG64" s="63"/>
      <c r="LH64" s="63"/>
      <c r="LI64" s="63"/>
      <c r="LJ64" s="63"/>
      <c r="LK64" s="63"/>
      <c r="LL64" s="63"/>
      <c r="LM64" s="63"/>
      <c r="LN64" s="63"/>
      <c r="LO64" s="63"/>
      <c r="LP64" s="63"/>
      <c r="LQ64" s="63"/>
      <c r="LR64" s="63"/>
      <c r="LS64" s="63"/>
      <c r="LT64" s="63"/>
      <c r="LU64" s="63"/>
      <c r="LV64" s="63"/>
      <c r="LW64" s="63"/>
      <c r="LX64" s="63"/>
      <c r="LY64" s="63"/>
      <c r="LZ64" s="63"/>
      <c r="MA64" s="63"/>
      <c r="MB64" s="63"/>
      <c r="MC64" s="63"/>
      <c r="MD64" s="63"/>
      <c r="ME64" s="63"/>
      <c r="MF64" s="63"/>
      <c r="MG64" s="63"/>
      <c r="MH64" s="63"/>
      <c r="MI64" s="63"/>
      <c r="MJ64" s="63"/>
      <c r="MK64" s="63"/>
      <c r="ML64" s="63"/>
      <c r="MM64" s="63"/>
      <c r="MN64" s="63"/>
      <c r="MO64" s="63"/>
      <c r="MP64" s="63"/>
      <c r="MQ64" s="63"/>
      <c r="MR64" s="63"/>
      <c r="MS64" s="63"/>
      <c r="MT64" s="63"/>
      <c r="MU64" s="63"/>
      <c r="MV64" s="63"/>
      <c r="MW64" s="63"/>
      <c r="MX64" s="63"/>
      <c r="MY64" s="63"/>
      <c r="MZ64" s="63"/>
      <c r="NA64" s="63"/>
      <c r="NB64" s="63"/>
      <c r="NC64" s="63"/>
      <c r="ND64" s="63"/>
      <c r="NE64" s="63"/>
      <c r="NF64" s="63"/>
      <c r="NG64" s="63"/>
      <c r="NH64" s="63"/>
      <c r="NI64" s="63"/>
      <c r="NJ64" s="63"/>
      <c r="NK64" s="63"/>
      <c r="NL64" s="63"/>
      <c r="NM64" s="63"/>
      <c r="NN64" s="63"/>
      <c r="NO64" s="63"/>
    </row>
    <row r="66" spans="6:6" ht="15.75" customHeight="1" x14ac:dyDescent="0.2">
      <c r="F66" s="65"/>
    </row>
  </sheetData>
  <sheetProtection formatColumns="0" insertRows="0" deleteRows="0"/>
  <mergeCells count="62">
    <mergeCell ref="D8:E8"/>
    <mergeCell ref="C7:H7"/>
    <mergeCell ref="B3:H3"/>
    <mergeCell ref="B2:F2"/>
    <mergeCell ref="G2:H2"/>
    <mergeCell ref="C5:H5"/>
    <mergeCell ref="B4:H4"/>
    <mergeCell ref="B1:E1"/>
    <mergeCell ref="C6:H6"/>
    <mergeCell ref="AR7:AX7"/>
    <mergeCell ref="AY7:BE7"/>
    <mergeCell ref="BF7:BL7"/>
    <mergeCell ref="BM7:BS7"/>
    <mergeCell ref="I7:O7"/>
    <mergeCell ref="P7:V7"/>
    <mergeCell ref="W7:AC7"/>
    <mergeCell ref="AD7:AJ7"/>
    <mergeCell ref="AK7:AQ7"/>
    <mergeCell ref="DC7:DI7"/>
    <mergeCell ref="DJ7:DP7"/>
    <mergeCell ref="DQ7:DW7"/>
    <mergeCell ref="DX7:ED7"/>
    <mergeCell ref="EE7:EK7"/>
    <mergeCell ref="BT7:BZ7"/>
    <mergeCell ref="CA7:CG7"/>
    <mergeCell ref="CH7:CN7"/>
    <mergeCell ref="CO7:CU7"/>
    <mergeCell ref="CV7:DB7"/>
    <mergeCell ref="FU7:GA7"/>
    <mergeCell ref="GB7:GH7"/>
    <mergeCell ref="GI7:GO7"/>
    <mergeCell ref="GP7:GV7"/>
    <mergeCell ref="GW7:HC7"/>
    <mergeCell ref="EL7:ER7"/>
    <mergeCell ref="ES7:EY7"/>
    <mergeCell ref="EZ7:FF7"/>
    <mergeCell ref="FG7:FM7"/>
    <mergeCell ref="FN7:FT7"/>
    <mergeCell ref="IM7:IS7"/>
    <mergeCell ref="IT7:IZ7"/>
    <mergeCell ref="JA7:JG7"/>
    <mergeCell ref="JH7:JN7"/>
    <mergeCell ref="JO7:JU7"/>
    <mergeCell ref="HD7:HJ7"/>
    <mergeCell ref="HK7:HQ7"/>
    <mergeCell ref="HR7:HX7"/>
    <mergeCell ref="HY7:IE7"/>
    <mergeCell ref="IF7:IL7"/>
    <mergeCell ref="NI7:NO7"/>
    <mergeCell ref="JV7:KB7"/>
    <mergeCell ref="KC7:KI7"/>
    <mergeCell ref="KJ7:KP7"/>
    <mergeCell ref="MN7:MT7"/>
    <mergeCell ref="MU7:NA7"/>
    <mergeCell ref="NB7:NH7"/>
    <mergeCell ref="KQ7:KW7"/>
    <mergeCell ref="KX7:LD7"/>
    <mergeCell ref="LE7:LK7"/>
    <mergeCell ref="LL7:LR7"/>
    <mergeCell ref="LS7:LY7"/>
    <mergeCell ref="LZ7:MF7"/>
    <mergeCell ref="MG7:MM7"/>
  </mergeCells>
  <conditionalFormatting sqref="I8:NO9">
    <cfRule type="expression" dxfId="11" priority="68">
      <formula>I$8=TODAY()</formula>
    </cfRule>
    <cfRule type="expression" dxfId="10" priority="81">
      <formula>I$8=$C$8</formula>
    </cfRule>
    <cfRule type="expression" dxfId="9" priority="82">
      <formula>I$8=$F$8</formula>
    </cfRule>
  </conditionalFormatting>
  <conditionalFormatting sqref="E10:E64">
    <cfRule type="containsText" dxfId="8" priority="9" operator="containsText" text="Overdue">
      <formula>NOT(ISERROR(SEARCH("Overdue",E10)))</formula>
    </cfRule>
    <cfRule type="containsText" dxfId="7" priority="10" operator="containsText" text="Completed">
      <formula>NOT(ISERROR(SEARCH("Completed",E10)))</formula>
    </cfRule>
    <cfRule type="containsText" dxfId="6" priority="11" operator="containsText" text="In Progress">
      <formula>NOT(ISERROR(SEARCH("In Progress",E10)))</formula>
    </cfRule>
    <cfRule type="containsText" dxfId="5" priority="12" operator="containsText" text="Not Started">
      <formula>NOT(ISERROR(SEARCH("Not Started",E10)))</formula>
    </cfRule>
    <cfRule type="containsText" dxfId="4" priority="2" operator="containsText" text="Cancelled">
      <formula>NOT(ISERROR(SEARCH("Cancelled",E10)))</formula>
    </cfRule>
    <cfRule type="containsText" dxfId="3" priority="1" operator="containsText" text="On Hold">
      <formula>NOT(ISERROR(SEARCH("On Hold",E10)))</formula>
    </cfRule>
  </conditionalFormatting>
  <conditionalFormatting sqref="I10:NO64">
    <cfRule type="expression" dxfId="2" priority="13">
      <formula>COUNTIF(Holidays,I$8)&gt;0</formula>
    </cfRule>
    <cfRule type="expression" dxfId="1" priority="14">
      <formula>I$9="S"</formula>
    </cfRule>
    <cfRule type="expression" dxfId="0" priority="15">
      <formula>AND(I$8&gt;=$F10,I$8&lt;=$H10)</formula>
    </cfRule>
  </conditionalFormatting>
  <conditionalFormatting sqref="D10:D64">
    <cfRule type="dataBar" priority="6">
      <dataBar>
        <cfvo type="num" val="0"/>
        <cfvo type="num" val="1"/>
        <color rgb="FF97D4E9"/>
      </dataBar>
      <extLst>
        <ext xmlns:x14="http://schemas.microsoft.com/office/spreadsheetml/2009/9/main" uri="{B025F937-C7B1-47D3-B67F-A62EFF666E3E}">
          <x14:id>{AFCCBD19-F905-409F-A5C7-0E1069B2E777}</x14:id>
        </ext>
      </extLst>
    </cfRule>
  </conditionalFormatting>
  <dataValidations count="4">
    <dataValidation type="list" allowBlank="1" showErrorMessage="1" sqref="D11:D20 D22:D31 D33:D42 D44:D53 D55:D64" xr:uid="{00000000-0002-0000-0200-000001000000}">
      <formula1>"100%,75%,50%,25%,0%"</formula1>
    </dataValidation>
    <dataValidation type="custom" allowBlank="1" showDropDown="1" showErrorMessage="1" sqref="F8" xr:uid="{00000000-0002-0000-0200-000000000000}">
      <formula1>OR(NOT(ISERROR(DATEVALUE(F8))), AND(ISNUMBER(F8), LEFT(CELL("format", F8))="D"))</formula1>
    </dataValidation>
    <dataValidation type="list" allowBlank="1" showInputMessage="1" showErrorMessage="1" sqref="E10:E64" xr:uid="{E879005E-87BD-4DFC-9957-E7BCD528360B}">
      <formula1>Project_Status</formula1>
    </dataValidation>
    <dataValidation allowBlank="1" showErrorMessage="1" sqref="D10 D21 D32 D43 D54" xr:uid="{76FAAC4B-82A4-421A-9AE1-35A690C37935}"/>
  </dataValidations>
  <pageMargins left="0.7" right="0.7" top="0.75" bottom="0.75" header="0.3" footer="0.3"/>
  <pageSetup orientation="portrait" horizontalDpi="200" verticalDpi="200" r:id="rId1"/>
  <ignoredErrors>
    <ignoredError sqref="F10:H10 F55:H64 F21:G54 F20 F11 H11 F12 H12 F13 H13 F14 H14 F15 H15 F16 H16 F17 H17 F18 H18 F19 H19 H20 D54 D10 D21 D32 D43" unlockedFormula="1"/>
    <ignoredError sqref="H21:H54" formula="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AFCCBD19-F905-409F-A5C7-0E1069B2E777}">
            <x14:dataBar minLength="0" maxLength="100" gradient="0">
              <x14:cfvo type="num">
                <xm:f>0</xm:f>
              </x14:cfvo>
              <x14:cfvo type="num">
                <xm:f>1</xm:f>
              </x14:cfvo>
              <x14:negativeFillColor rgb="FFFF0000"/>
              <x14:axisColor rgb="FF000000"/>
            </x14:dataBar>
          </x14:cfRule>
          <xm:sqref>D10:D64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9430-EE4B-4B27-B575-9DB5CCD85288}">
  <dimension ref="A1:NO45"/>
  <sheetViews>
    <sheetView showGridLines="0" showRowColHeaders="0" workbookViewId="0">
      <selection activeCell="B28" sqref="B28"/>
    </sheetView>
  </sheetViews>
  <sheetFormatPr defaultRowHeight="12.75" x14ac:dyDescent="0.2"/>
  <cols>
    <col min="1" max="1" width="2.7109375" style="15" customWidth="1"/>
    <col min="2" max="2" width="16.5703125" style="15" bestFit="1" customWidth="1"/>
    <col min="3" max="3" width="46.85546875" style="15" bestFit="1" customWidth="1"/>
    <col min="4" max="12" width="18.7109375" style="15" customWidth="1"/>
    <col min="13" max="16384" width="9.140625" style="15"/>
  </cols>
  <sheetData>
    <row r="1" spans="1:379" s="14" customFormat="1" ht="50.1" customHeight="1" x14ac:dyDescent="0.2">
      <c r="A1" s="13"/>
      <c r="B1" s="85" t="s">
        <v>79</v>
      </c>
      <c r="C1" s="85"/>
      <c r="D1" s="85"/>
      <c r="E1" s="12"/>
      <c r="F1" s="4"/>
      <c r="G1"/>
      <c r="H1"/>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row>
    <row r="2" spans="1:379" s="14" customFormat="1" ht="18" customHeight="1" x14ac:dyDescent="0.2">
      <c r="A2" s="13"/>
      <c r="B2" s="79" t="s">
        <v>14</v>
      </c>
      <c r="C2" s="80"/>
      <c r="D2" s="80"/>
      <c r="E2" s="86" t="str">
        <f>'Gantt Chart'!G2</f>
        <v>Version 1.0,  August 8 2022</v>
      </c>
      <c r="F2" s="87"/>
      <c r="G2"/>
      <c r="H2"/>
    </row>
    <row r="3" spans="1:379" s="14" customFormat="1" ht="39.950000000000003" customHeight="1" x14ac:dyDescent="0.2">
      <c r="B3" s="76" t="s">
        <v>81</v>
      </c>
      <c r="C3" s="77"/>
      <c r="D3" s="77"/>
      <c r="E3" s="77"/>
      <c r="F3" s="78"/>
      <c r="G3"/>
      <c r="H3"/>
    </row>
    <row r="4" spans="1:379" s="28" customFormat="1" ht="18" customHeight="1" x14ac:dyDescent="0.2">
      <c r="B4" s="88" t="s">
        <v>23</v>
      </c>
      <c r="C4" s="88"/>
      <c r="D4" s="89" t="s">
        <v>24</v>
      </c>
      <c r="E4" s="89"/>
      <c r="F4" s="89"/>
      <c r="G4" s="29"/>
      <c r="H4" s="29"/>
      <c r="I4" s="29"/>
      <c r="J4" s="29"/>
      <c r="K4" s="29"/>
      <c r="L4" s="29"/>
    </row>
    <row r="5" spans="1:379" ht="18" customHeight="1" x14ac:dyDescent="0.2">
      <c r="B5" s="16" t="s">
        <v>25</v>
      </c>
      <c r="C5" s="17" t="s">
        <v>26</v>
      </c>
      <c r="D5" s="16">
        <v>2022</v>
      </c>
      <c r="E5" s="16">
        <v>2023</v>
      </c>
      <c r="F5" s="16">
        <v>2024</v>
      </c>
      <c r="G5" s="16">
        <v>2025</v>
      </c>
      <c r="H5" s="16">
        <v>2026</v>
      </c>
      <c r="I5" s="16">
        <v>2027</v>
      </c>
      <c r="J5" s="16">
        <v>2028</v>
      </c>
      <c r="K5" s="16">
        <v>2029</v>
      </c>
      <c r="L5" s="16">
        <v>2030</v>
      </c>
    </row>
    <row r="6" spans="1:379" x14ac:dyDescent="0.2">
      <c r="B6" s="18" t="s">
        <v>27</v>
      </c>
      <c r="C6" s="19" t="s">
        <v>28</v>
      </c>
      <c r="D6" s="6">
        <v>44562</v>
      </c>
      <c r="E6" s="6">
        <v>44927</v>
      </c>
      <c r="F6" s="6"/>
      <c r="G6" s="6"/>
      <c r="H6" s="6"/>
      <c r="I6" s="6"/>
      <c r="J6" s="6"/>
      <c r="K6" s="6"/>
      <c r="L6" s="6"/>
    </row>
    <row r="7" spans="1:379" x14ac:dyDescent="0.2">
      <c r="B7" s="20"/>
      <c r="C7" s="21" t="s">
        <v>29</v>
      </c>
      <c r="D7" s="7">
        <v>44564</v>
      </c>
      <c r="E7" s="7">
        <v>44928</v>
      </c>
      <c r="F7" s="7"/>
      <c r="G7" s="7"/>
      <c r="H7" s="7"/>
      <c r="I7" s="7"/>
      <c r="J7" s="7"/>
      <c r="K7" s="7"/>
      <c r="L7" s="7"/>
    </row>
    <row r="8" spans="1:379" x14ac:dyDescent="0.2">
      <c r="B8" s="22" t="s">
        <v>30</v>
      </c>
      <c r="C8" s="23" t="s">
        <v>31</v>
      </c>
      <c r="D8" s="8">
        <v>44613</v>
      </c>
      <c r="E8" s="8">
        <v>44977</v>
      </c>
      <c r="F8" s="8"/>
      <c r="G8" s="8"/>
      <c r="H8" s="8"/>
      <c r="I8" s="8"/>
      <c r="J8" s="8"/>
      <c r="K8" s="8"/>
      <c r="L8" s="8"/>
    </row>
    <row r="9" spans="1:379" x14ac:dyDescent="0.2">
      <c r="B9" s="18" t="s">
        <v>32</v>
      </c>
      <c r="C9" s="19" t="s">
        <v>33</v>
      </c>
      <c r="D9" s="6">
        <v>44666</v>
      </c>
      <c r="E9" s="6">
        <v>45023</v>
      </c>
      <c r="F9" s="6"/>
      <c r="G9" s="6"/>
      <c r="H9" s="6"/>
      <c r="I9" s="6"/>
      <c r="J9" s="6"/>
      <c r="K9" s="6"/>
      <c r="L9" s="6"/>
    </row>
    <row r="10" spans="1:379" x14ac:dyDescent="0.2">
      <c r="B10" s="20"/>
      <c r="C10" s="21" t="s">
        <v>34</v>
      </c>
      <c r="D10" s="7">
        <v>44669</v>
      </c>
      <c r="E10" s="7">
        <v>45026</v>
      </c>
      <c r="F10" s="7"/>
      <c r="G10" s="7"/>
      <c r="H10" s="7"/>
      <c r="I10" s="7"/>
      <c r="J10" s="7"/>
      <c r="K10" s="7"/>
      <c r="L10" s="7"/>
    </row>
    <row r="11" spans="1:379" x14ac:dyDescent="0.2">
      <c r="B11" s="22" t="s">
        <v>35</v>
      </c>
      <c r="C11" s="23" t="s">
        <v>36</v>
      </c>
      <c r="D11" s="8">
        <v>44704</v>
      </c>
      <c r="E11" s="8">
        <v>45068</v>
      </c>
      <c r="F11" s="8"/>
      <c r="G11" s="8"/>
      <c r="H11" s="8"/>
      <c r="I11" s="8"/>
      <c r="J11" s="8"/>
      <c r="K11" s="8"/>
      <c r="L11" s="8"/>
    </row>
    <row r="12" spans="1:379" x14ac:dyDescent="0.2">
      <c r="B12" s="18" t="s">
        <v>37</v>
      </c>
      <c r="C12" s="19" t="s">
        <v>38</v>
      </c>
      <c r="D12" s="6">
        <v>44743</v>
      </c>
      <c r="E12" s="6">
        <v>45108</v>
      </c>
      <c r="F12" s="6"/>
      <c r="G12" s="6"/>
      <c r="H12" s="6"/>
      <c r="I12" s="6"/>
      <c r="J12" s="6"/>
      <c r="K12" s="6"/>
      <c r="L12" s="6"/>
    </row>
    <row r="13" spans="1:379" x14ac:dyDescent="0.2">
      <c r="B13" s="20"/>
      <c r="C13" s="21" t="s">
        <v>54</v>
      </c>
      <c r="D13" s="7"/>
      <c r="E13" s="7">
        <v>45110</v>
      </c>
      <c r="F13" s="7"/>
      <c r="G13" s="7"/>
      <c r="H13" s="7"/>
      <c r="I13" s="7"/>
      <c r="J13" s="7"/>
      <c r="K13" s="7"/>
      <c r="L13" s="7"/>
    </row>
    <row r="14" spans="1:379" x14ac:dyDescent="0.2">
      <c r="B14" s="22" t="s">
        <v>39</v>
      </c>
      <c r="C14" s="23" t="s">
        <v>40</v>
      </c>
      <c r="D14" s="8">
        <v>44774</v>
      </c>
      <c r="E14" s="8">
        <v>45145</v>
      </c>
      <c r="F14" s="8"/>
      <c r="G14" s="8"/>
      <c r="H14" s="8"/>
      <c r="I14" s="8"/>
      <c r="J14" s="8"/>
      <c r="K14" s="8"/>
      <c r="L14" s="8"/>
    </row>
    <row r="15" spans="1:379" x14ac:dyDescent="0.2">
      <c r="B15" s="18" t="s">
        <v>41</v>
      </c>
      <c r="C15" s="19" t="s">
        <v>42</v>
      </c>
      <c r="D15" s="6">
        <v>44809</v>
      </c>
      <c r="E15" s="6">
        <v>45173</v>
      </c>
      <c r="F15" s="6"/>
      <c r="G15" s="6"/>
      <c r="H15" s="6"/>
      <c r="I15" s="6"/>
      <c r="J15" s="6"/>
      <c r="K15" s="6"/>
      <c r="L15" s="6"/>
    </row>
    <row r="16" spans="1:379" s="24" customFormat="1" x14ac:dyDescent="0.2">
      <c r="B16" s="20"/>
      <c r="C16" s="21" t="s">
        <v>43</v>
      </c>
      <c r="D16" s="7">
        <v>44834</v>
      </c>
      <c r="E16" s="7">
        <v>45208</v>
      </c>
      <c r="F16" s="7"/>
      <c r="G16" s="7"/>
      <c r="H16" s="7"/>
      <c r="I16" s="7"/>
      <c r="J16" s="7"/>
      <c r="K16" s="7"/>
      <c r="L16" s="7"/>
    </row>
    <row r="17" spans="2:51" x14ac:dyDescent="0.2">
      <c r="B17" s="22" t="s">
        <v>44</v>
      </c>
      <c r="C17" s="23" t="s">
        <v>45</v>
      </c>
      <c r="D17" s="8">
        <v>44844</v>
      </c>
      <c r="E17" s="8">
        <v>45241</v>
      </c>
      <c r="F17" s="8"/>
      <c r="G17" s="8"/>
      <c r="H17" s="8"/>
      <c r="I17" s="8"/>
      <c r="J17" s="8"/>
      <c r="K17" s="8"/>
      <c r="L17" s="8"/>
    </row>
    <row r="18" spans="2:51" x14ac:dyDescent="0.2">
      <c r="B18" s="22" t="s">
        <v>46</v>
      </c>
      <c r="C18" s="23" t="s">
        <v>47</v>
      </c>
      <c r="D18" s="8">
        <v>44876</v>
      </c>
      <c r="E18" s="8">
        <v>45243</v>
      </c>
      <c r="F18" s="8"/>
      <c r="G18" s="8"/>
      <c r="H18" s="8"/>
      <c r="I18" s="8"/>
      <c r="J18" s="8"/>
      <c r="K18" s="8"/>
      <c r="L18" s="8"/>
    </row>
    <row r="19" spans="2:51" x14ac:dyDescent="0.2">
      <c r="B19" s="25" t="s">
        <v>48</v>
      </c>
      <c r="C19" s="26" t="s">
        <v>49</v>
      </c>
      <c r="D19" s="9">
        <v>44920</v>
      </c>
      <c r="E19" s="9">
        <v>45285</v>
      </c>
      <c r="F19" s="9"/>
      <c r="G19" s="9"/>
      <c r="H19" s="9"/>
      <c r="I19" s="9"/>
      <c r="J19" s="9"/>
      <c r="K19" s="9"/>
      <c r="L19" s="9"/>
    </row>
    <row r="20" spans="2:51" x14ac:dyDescent="0.2">
      <c r="B20" s="25"/>
      <c r="C20" s="26" t="s">
        <v>50</v>
      </c>
      <c r="D20" s="9">
        <v>44921</v>
      </c>
      <c r="E20" s="9">
        <v>45286</v>
      </c>
      <c r="F20" s="9"/>
      <c r="G20" s="9"/>
      <c r="H20" s="9"/>
      <c r="I20" s="9"/>
      <c r="J20" s="9"/>
      <c r="K20" s="9"/>
      <c r="L20" s="9"/>
    </row>
    <row r="21" spans="2:51" x14ac:dyDescent="0.2">
      <c r="B21" s="25"/>
      <c r="C21" s="26" t="s">
        <v>51</v>
      </c>
      <c r="D21" s="9">
        <v>44922</v>
      </c>
      <c r="E21" s="9"/>
      <c r="F21" s="9"/>
      <c r="G21" s="9"/>
      <c r="H21" s="9"/>
      <c r="I21" s="9"/>
      <c r="J21" s="9"/>
      <c r="K21" s="9"/>
      <c r="L21" s="9"/>
    </row>
    <row r="22" spans="2:51" x14ac:dyDescent="0.2">
      <c r="B22" s="25"/>
      <c r="C22" s="26" t="s">
        <v>55</v>
      </c>
      <c r="D22" s="9"/>
      <c r="E22" s="9"/>
      <c r="F22" s="9"/>
      <c r="G22" s="9"/>
      <c r="H22" s="9"/>
      <c r="I22" s="9"/>
      <c r="J22" s="9"/>
      <c r="K22" s="9"/>
      <c r="L22" s="9"/>
    </row>
    <row r="23" spans="2:51" x14ac:dyDescent="0.2">
      <c r="B23" s="25"/>
      <c r="C23" s="26" t="s">
        <v>52</v>
      </c>
      <c r="D23" s="9"/>
      <c r="E23" s="9"/>
      <c r="F23" s="9"/>
      <c r="G23" s="9"/>
      <c r="H23" s="9"/>
      <c r="I23" s="9"/>
      <c r="J23" s="9"/>
      <c r="K23" s="9"/>
      <c r="L23" s="9"/>
    </row>
    <row r="24" spans="2:51" x14ac:dyDescent="0.2">
      <c r="B24" s="25"/>
      <c r="C24" s="26" t="s">
        <v>52</v>
      </c>
      <c r="D24" s="9"/>
      <c r="E24" s="9"/>
      <c r="F24" s="9"/>
      <c r="G24" s="9"/>
      <c r="H24" s="9"/>
      <c r="I24" s="9"/>
      <c r="J24" s="9"/>
      <c r="K24" s="9"/>
      <c r="L24" s="9"/>
    </row>
    <row r="25" spans="2:51" x14ac:dyDescent="0.2">
      <c r="B25" s="25"/>
      <c r="C25" s="26" t="s">
        <v>52</v>
      </c>
      <c r="D25" s="9"/>
      <c r="E25" s="9"/>
      <c r="F25" s="9"/>
      <c r="G25" s="9"/>
      <c r="H25" s="9"/>
      <c r="I25" s="9"/>
      <c r="J25" s="9"/>
      <c r="K25" s="9"/>
      <c r="L25" s="9"/>
    </row>
    <row r="26" spans="2:51" x14ac:dyDescent="0.2">
      <c r="B26" s="83" t="s">
        <v>53</v>
      </c>
      <c r="C26" s="84"/>
      <c r="D26" s="10"/>
      <c r="E26" s="10"/>
      <c r="F26" s="10"/>
      <c r="G26" s="10"/>
      <c r="H26" s="10"/>
      <c r="I26" s="10"/>
      <c r="J26" s="10"/>
      <c r="K26" s="10"/>
      <c r="L26" s="10"/>
    </row>
    <row r="28" spans="2:51" ht="30" x14ac:dyDescent="0.2">
      <c r="B28" s="16" t="s">
        <v>58</v>
      </c>
      <c r="C28" s="27"/>
      <c r="D28" s="27"/>
      <c r="E28" s="27"/>
    </row>
    <row r="29" spans="2:51" x14ac:dyDescent="0.2">
      <c r="B29" s="67" t="s">
        <v>83</v>
      </c>
      <c r="C29" s="27"/>
      <c r="D29" s="27"/>
      <c r="E29" s="27"/>
    </row>
    <row r="30" spans="2:51" x14ac:dyDescent="0.2">
      <c r="B30" s="67" t="s">
        <v>84</v>
      </c>
      <c r="C30" s="27"/>
      <c r="D30" s="27"/>
      <c r="E30" s="27"/>
    </row>
    <row r="31" spans="2:51" x14ac:dyDescent="0.2">
      <c r="B31" s="67" t="s">
        <v>60</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row>
    <row r="32" spans="2:51" x14ac:dyDescent="0.2">
      <c r="B32" s="67" t="s">
        <v>59</v>
      </c>
      <c r="C32" s="27"/>
      <c r="D32" s="27"/>
      <c r="E32" s="27"/>
    </row>
    <row r="33" spans="2:5" x14ac:dyDescent="0.2">
      <c r="B33" s="67" t="s">
        <v>82</v>
      </c>
      <c r="C33" s="27"/>
      <c r="D33" s="27"/>
      <c r="E33" s="27"/>
    </row>
    <row r="34" spans="2:5" x14ac:dyDescent="0.2">
      <c r="B34" s="67" t="s">
        <v>61</v>
      </c>
      <c r="C34" s="27"/>
      <c r="D34" s="27"/>
      <c r="E34" s="27"/>
    </row>
    <row r="35" spans="2:5" x14ac:dyDescent="0.2">
      <c r="C35" s="27"/>
      <c r="D35" s="27"/>
      <c r="E35" s="27"/>
    </row>
    <row r="36" spans="2:5" x14ac:dyDescent="0.2">
      <c r="C36" s="27"/>
      <c r="D36" s="27"/>
      <c r="E36" s="27"/>
    </row>
    <row r="37" spans="2:5" x14ac:dyDescent="0.2">
      <c r="C37" s="27"/>
      <c r="D37" s="27"/>
      <c r="E37" s="27"/>
    </row>
    <row r="38" spans="2:5" x14ac:dyDescent="0.2">
      <c r="C38" s="27"/>
      <c r="D38" s="27"/>
      <c r="E38" s="27"/>
    </row>
    <row r="39" spans="2:5" x14ac:dyDescent="0.2">
      <c r="C39" s="27"/>
      <c r="D39" s="27"/>
      <c r="E39" s="27"/>
    </row>
    <row r="40" spans="2:5" x14ac:dyDescent="0.2">
      <c r="C40" s="27"/>
      <c r="D40" s="27"/>
      <c r="E40" s="27"/>
    </row>
    <row r="41" spans="2:5" x14ac:dyDescent="0.2">
      <c r="C41" s="27"/>
      <c r="D41" s="27"/>
      <c r="E41" s="27"/>
    </row>
    <row r="42" spans="2:5" x14ac:dyDescent="0.2">
      <c r="C42" s="27"/>
      <c r="D42" s="27"/>
      <c r="E42" s="27"/>
    </row>
    <row r="43" spans="2:5" x14ac:dyDescent="0.2">
      <c r="C43" s="27"/>
    </row>
    <row r="44" spans="2:5" x14ac:dyDescent="0.2">
      <c r="C44" s="27"/>
    </row>
    <row r="45" spans="2:5" x14ac:dyDescent="0.2">
      <c r="C45" s="27"/>
    </row>
  </sheetData>
  <sheetProtection insertRows="0" selectLockedCells="1"/>
  <sortState ref="B29:B34">
    <sortCondition ref="B29"/>
  </sortState>
  <mergeCells count="7">
    <mergeCell ref="B26:C26"/>
    <mergeCell ref="B1:D1"/>
    <mergeCell ref="E2:F2"/>
    <mergeCell ref="B2:D2"/>
    <mergeCell ref="B3:F3"/>
    <mergeCell ref="B4:C4"/>
    <mergeCell ref="D4:F4"/>
  </mergeCells>
  <hyperlinks>
    <hyperlink ref="D4" r:id="rId1" xr:uid="{DBB7B887-1381-4A04-9168-9CEF13BD4670}"/>
  </hyperlinks>
  <pageMargins left="0.7" right="0.7" top="0.75" bottom="0.75" header="0.3" footer="0.3"/>
  <pageSetup orientation="portrait" horizontalDpi="200" verticalDpi="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Gantt Chart</vt:lpstr>
      <vt:lpstr>Reference Data</vt:lpstr>
      <vt:lpstr>Holidays</vt:lpstr>
      <vt:lpstr>Project_Status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OpEx </dc:title>
  <dc:subject/>
  <dc:creator/>
  <cp:keywords/>
  <dc:description/>
  <cp:lastModifiedBy/>
  <dcterms:created xsi:type="dcterms:W3CDTF">2022-08-04T21:30:02Z</dcterms:created>
  <dcterms:modified xsi:type="dcterms:W3CDTF">2022-08-11T17:18:47Z</dcterms:modified>
  <cp:category/>
</cp:coreProperties>
</file>