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hidePivotFieldList="1" defaultThemeVersion="166925"/>
  <mc:AlternateContent xmlns:mc="http://schemas.openxmlformats.org/markup-compatibility/2006">
    <mc:Choice Requires="x15">
      <x15ac:absPath xmlns:x15ac="http://schemas.microsoft.com/office/spreadsheetml/2010/11/ac" url="X:\OpEx\SET - Service Excellence Transformation\SET Tools and Templates\OpEx Projects Templates\"/>
    </mc:Choice>
  </mc:AlternateContent>
  <xr:revisionPtr revIDLastSave="0" documentId="13_ncr:1_{8320A54F-3B89-4D08-9ADF-00DEB800FA8D}" xr6:coauthVersionLast="36" xr6:coauthVersionMax="47" xr10:uidLastSave="{00000000-0000-0000-0000-000000000000}"/>
  <bookViews>
    <workbookView xWindow="0" yWindow="0" windowWidth="28800" windowHeight="12225" xr2:uid="{691A8955-A8DE-4F9F-BB9A-133BDF5CA826}"/>
  </bookViews>
  <sheets>
    <sheet name="Action &amp; Issue Log" sheetId="1" r:id="rId1"/>
    <sheet name="Dashboard" sheetId="6" r:id="rId2"/>
    <sheet name="Pivot" sheetId="5" r:id="rId3"/>
    <sheet name="Reference Data" sheetId="2" r:id="rId4"/>
  </sheets>
  <definedNames>
    <definedName name="_xlnm._FilterDatabase" localSheetId="3" hidden="1">'Reference Data'!$B$5:$E$93</definedName>
    <definedName name="How_Issue_Was_Closed">'Reference Data'!$I$6:$I$8</definedName>
    <definedName name="Issue_Priority">'Reference Data'!$G$6:$G$8</definedName>
    <definedName name="Issue_Raised_By">Table2[Issue Raised By]</definedName>
    <definedName name="Issue_Status">'Reference Data'!$H$6:$H$8</definedName>
  </definedNames>
  <calcPr calcId="191028"/>
  <pivotCaches>
    <pivotCache cacheId="16"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G2" i="5"/>
  <c r="E10" i="1" l="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F9" i="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Fiuza, Alex</author>
  </authors>
  <commentList>
    <comment ref="B6" authorId="0" shapeId="0" xr:uid="{639218BA-A56D-499C-85D0-A69655E79AA7}">
      <text>
        <r>
          <rPr>
            <sz val="9"/>
            <color indexed="81"/>
            <rFont val="Tahoma"/>
            <family val="2"/>
          </rPr>
          <t>A person or group who provides resources and support for the project, program, or portfolio for enabling success. The project sponsor is responsible for many aspects of the project, from initiating and ensuring the success, to approving and establishing parts of the project.</t>
        </r>
      </text>
    </comment>
    <comment ref="B7" authorId="0" shapeId="0" xr:uid="{C3344C3B-0E4C-4660-B879-D7F8ABBF47C2}">
      <text>
        <r>
          <rPr>
            <sz val="9"/>
            <color indexed="81"/>
            <rFont val="Tahoma"/>
            <family val="2"/>
          </rPr>
          <t>Organizational unit that the Sponsor belongs to.</t>
        </r>
      </text>
    </comment>
    <comment ref="C8" authorId="0" shapeId="0" xr:uid="{438D4502-2358-4ECB-8930-5D22506536B7}">
      <text>
        <r>
          <rPr>
            <sz val="9"/>
            <color indexed="81"/>
            <rFont val="Tahoma"/>
            <family val="2"/>
          </rPr>
          <t>Date format mm/dd/yyyy</t>
        </r>
      </text>
    </comment>
    <comment ref="D8" authorId="0" shapeId="0" xr:uid="{DB40D1EC-310E-4B1B-A30F-B5924E28197E}">
      <text>
        <r>
          <rPr>
            <sz val="9"/>
            <color indexed="81"/>
            <rFont val="Tahoma"/>
            <family val="2"/>
          </rPr>
          <t>Dropdown based on name range "Issue-Raised_By" on tab "Reference Fields"</t>
        </r>
      </text>
    </comment>
    <comment ref="E8" authorId="0" shapeId="0" xr:uid="{4FE39E13-E150-4718-B2D6-00CCE878CE36}">
      <text>
        <r>
          <rPr>
            <sz val="9"/>
            <color indexed="81"/>
            <rFont val="Tahoma"/>
            <family val="2"/>
          </rPr>
          <t>Vlookup based on table "Stakeholders" under tab "Reference Fields"</t>
        </r>
      </text>
    </comment>
    <comment ref="F8" authorId="0" shapeId="0" xr:uid="{7CF065AE-6E57-40CB-B930-BC60138B786F}">
      <text>
        <r>
          <rPr>
            <sz val="9"/>
            <color indexed="81"/>
            <rFont val="Tahoma"/>
            <family val="2"/>
          </rPr>
          <t>Vlookup based on table "Stakeholders" under tab "Reference Fields"</t>
        </r>
      </text>
    </comment>
    <comment ref="G8" authorId="0" shapeId="0" xr:uid="{DD530512-417B-4DEA-A7B3-9D2B1D3171DF}">
      <text>
        <r>
          <rPr>
            <sz val="9"/>
            <color indexed="81"/>
            <rFont val="Tahoma"/>
            <family val="2"/>
          </rPr>
          <t>Use as a category to easily group and filter issues related to the same topic.</t>
        </r>
      </text>
    </comment>
    <comment ref="H8" authorId="0" shapeId="0" xr:uid="{11B686B8-4FC3-426B-9C7F-FB8DDA49A0D5}">
      <text>
        <r>
          <rPr>
            <sz val="9"/>
            <color indexed="81"/>
            <rFont val="Tahoma"/>
            <family val="2"/>
          </rPr>
          <t>Document with as many details as possible.</t>
        </r>
      </text>
    </comment>
    <comment ref="I8" authorId="0" shapeId="0" xr:uid="{26D86A82-0263-450F-A528-A84D8FD55807}">
      <text>
        <r>
          <rPr>
            <sz val="9"/>
            <color indexed="81"/>
            <rFont val="Tahoma"/>
            <family val="2"/>
          </rPr>
          <t>Dropdown based on name range "Issue-Priority" on tab "Reference Fields"</t>
        </r>
      </text>
    </comment>
    <comment ref="J8" authorId="0" shapeId="0" xr:uid="{FD08267C-4691-4F55-8C5F-44A108ECDDDF}">
      <text>
        <r>
          <rPr>
            <sz val="9"/>
            <color indexed="81"/>
            <rFont val="Tahoma"/>
            <family val="2"/>
          </rPr>
          <t>Insert the name of who should own the action or issue</t>
        </r>
      </text>
    </comment>
    <comment ref="K8" authorId="0" shapeId="0" xr:uid="{BC098510-1FFE-4E87-BFA5-40F0EE71EB05}">
      <text>
        <r>
          <rPr>
            <sz val="9"/>
            <color indexed="81"/>
            <rFont val="Tahoma"/>
            <family val="2"/>
          </rPr>
          <t>Document with as many details as possible.</t>
        </r>
      </text>
    </comment>
    <comment ref="L8" authorId="0" shapeId="0" xr:uid="{25EBC8D5-84CF-4145-9866-C970EF15E4D9}">
      <text>
        <r>
          <rPr>
            <sz val="9"/>
            <color indexed="81"/>
            <rFont val="Tahoma"/>
            <family val="2"/>
          </rPr>
          <t>Dropdown based on name range "Issue-Status" on tab "Reference Fields"</t>
        </r>
      </text>
    </comment>
    <comment ref="M8" authorId="0" shapeId="0" xr:uid="{1FA03908-6FD7-4573-9F39-F4494FC74CF3}">
      <text>
        <r>
          <rPr>
            <sz val="9"/>
            <color indexed="81"/>
            <rFont val="Tahoma"/>
            <family val="2"/>
          </rPr>
          <t>Insert the name of who closed the issue</t>
        </r>
      </text>
    </comment>
    <comment ref="N8" authorId="0" shapeId="0" xr:uid="{99D15A31-C177-4836-88F9-9117AD780E40}">
      <text>
        <r>
          <rPr>
            <sz val="9"/>
            <color indexed="81"/>
            <rFont val="Tahoma"/>
            <family val="2"/>
          </rPr>
          <t>Date format mm/dd/yyyy</t>
        </r>
      </text>
    </comment>
    <comment ref="O8" authorId="0" shapeId="0" xr:uid="{394E3A5B-0859-4F52-9244-27A072905707}">
      <text>
        <r>
          <rPr>
            <sz val="9"/>
            <color indexed="81"/>
            <rFont val="Tahoma"/>
            <family val="2"/>
          </rPr>
          <t>Dropdown based on name range "How_Issue_Was_Closed" on tab "Reference Fields"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Fiuza, Alex</author>
  </authors>
  <commentList>
    <comment ref="B5" authorId="0" shapeId="0" xr:uid="{D169A0FF-40CF-4E3D-BE65-8E9AD70BC21A}">
      <text>
        <r>
          <rPr>
            <sz val="9"/>
            <color indexed="81"/>
            <rFont val="Tahoma"/>
            <family val="2"/>
          </rPr>
          <t xml:space="preserve">Update this table and sort it alphabetically by stakeholder name.
</t>
        </r>
      </text>
    </comment>
  </commentList>
</comments>
</file>

<file path=xl/sharedStrings.xml><?xml version="1.0" encoding="utf-8"?>
<sst xmlns="http://schemas.openxmlformats.org/spreadsheetml/2006/main" count="59" uniqueCount="47">
  <si>
    <t>#</t>
  </si>
  <si>
    <t>Topic</t>
  </si>
  <si>
    <t>Issue Priority</t>
  </si>
  <si>
    <t>Solution / Answer</t>
  </si>
  <si>
    <t>Issue Status</t>
  </si>
  <si>
    <t>How Issue was Closed</t>
  </si>
  <si>
    <t>Medium</t>
  </si>
  <si>
    <t>Closed</t>
  </si>
  <si>
    <t>Answered</t>
  </si>
  <si>
    <t>High</t>
  </si>
  <si>
    <t>Count of #</t>
  </si>
  <si>
    <t>Issue Raised By</t>
  </si>
  <si>
    <t>Low</t>
  </si>
  <si>
    <t>Open</t>
  </si>
  <si>
    <t>In Progress</t>
  </si>
  <si>
    <t>Workaround Documented</t>
  </si>
  <si>
    <t>(blank)</t>
  </si>
  <si>
    <t>Unit / Department</t>
  </si>
  <si>
    <t>Tagged for Continuous Improvement</t>
  </si>
  <si>
    <t>Business Title</t>
  </si>
  <si>
    <t>GENERAL INSTRUCTIONS</t>
  </si>
  <si>
    <t>Version 1.0 - August 8, 2022</t>
  </si>
  <si>
    <t>PIVOT TABLE</t>
  </si>
  <si>
    <t>STAKEHOLDERS</t>
  </si>
  <si>
    <t>ISSUE INFORMATION</t>
  </si>
  <si>
    <t>Email Address</t>
  </si>
  <si>
    <t>GENERAL PROJECT INFORMATION</t>
  </si>
  <si>
    <t>PROJECT NAME</t>
  </si>
  <si>
    <t>PROJECT SPONSOR</t>
  </si>
  <si>
    <t>ORGANIZATIONAL UNIT</t>
  </si>
  <si>
    <t>This Pivot Table is used to report summary # of issues by Status and Priority in the chart displayed under the tab "Dashboard". To refresh it, click on on menu path "Data &gt; Refresh All". Any filters applied in this pivot table will be reflected in the Dashboard chart as well. Ensure that issues with status (blank) are always filtered out. Do not change the structure of the pivot table as it might negatively impact the Dashboard. If you have any questions about this form, please contact us at operational.excellence@ubc.ca.</t>
  </si>
  <si>
    <t>Information from these 2 tables "STAKEHOLDERS" and "ISSUE INFORMATION" are used to populate the drop down and vlookup fields under the tab "Issue Log". After updating either table, click on on menu path "Formulas &gt; Name Manager" and review the areas defined for the following names: "Issue_Raised_By". If you added new lines to table "ISSUE INFORMATION", review the following name ranges: "Issue_Priority"; "Issue_Status", and "How_Issue_Was_Closed". Sort stakeholders alphabetically to make it easier to find them in the issue log drop down list. If you have any questions about this form, please contact us at operational.excellence@ubc.ca.</t>
  </si>
  <si>
    <t xml:space="preserve">REFERENCE DATA FOR ACTION LOG VLOOKUP AND DROP DOWN FIELDS </t>
  </si>
  <si>
    <t>PROJECT ACTION &amp; ISSUE LOG</t>
  </si>
  <si>
    <t>Use this template to facilitate the follow-up and tracking of all project related actions and issues by priority and status. 1) Begin by updating the list of stakeholders under the tab "Reference Data". 2) Populate your log as your project progresses. 3) Refresh the Dashboard and Pivot Table by clicking on menu path "Data &gt; Refresh All". If you have any questions about this form, please contact us at operational.excellence@ubc.ca.</t>
  </si>
  <si>
    <t>Date Logged</t>
  </si>
  <si>
    <t>Raised by</t>
  </si>
  <si>
    <t>Action or Issue Description</t>
  </si>
  <si>
    <t>Priority</t>
  </si>
  <si>
    <t>Owner</t>
  </si>
  <si>
    <t>Status</t>
  </si>
  <si>
    <t>Closed By</t>
  </si>
  <si>
    <t>Date Closed</t>
  </si>
  <si>
    <t>How it was Closed</t>
  </si>
  <si>
    <t>Column Labels</t>
  </si>
  <si>
    <t>Grand Total</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</si>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</sst>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1" x14ac:knownFonts="1">
    <font>
      <sz val="11"/>
      <color theme="1"/>
      <name val="Calibri"/>
      <family val="2"/>
      <scheme val="minor"/>
    </font>
    <font>
      <u/>
      <sz val="11"/>
      <color theme="10"/>
      <name val="Calibri"/>
      <family val="2"/>
      <scheme val="minor"/>
    </font>
    <font>
      <b/>
      <sz val="20"/>
      <color theme="0" tint="-0.499984740745262"/>
      <name val="Arial"/>
      <family val="2"/>
    </font>
    <font>
      <sz val="10"/>
      <name val="Arial"/>
      <family val="2"/>
    </font>
    <font>
      <b/>
      <sz val="10"/>
      <color indexed="9"/>
      <name val="Arial"/>
      <family val="2"/>
    </font>
    <font>
      <b/>
      <sz val="10"/>
      <color theme="0"/>
      <name val="Arial"/>
      <family val="2"/>
    </font>
    <font>
      <sz val="10"/>
      <color theme="1"/>
      <name val="Arial"/>
      <family val="2"/>
    </font>
    <font>
      <b/>
      <sz val="10"/>
      <color theme="1"/>
      <name val="Arial"/>
      <family val="2"/>
    </font>
    <font>
      <u/>
      <sz val="10"/>
      <color theme="10"/>
      <name val="Arial"/>
      <family val="2"/>
    </font>
    <font>
      <sz val="10"/>
      <color rgb="FF000000"/>
      <name val="Arial"/>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rgb="FF0C2344"/>
        <bgColor indexed="64"/>
      </patternFill>
    </fill>
    <fill>
      <patternFill patternType="solid">
        <fgColor rgb="FF0C2344"/>
        <bgColor theme="8"/>
      </patternFill>
    </fill>
    <fill>
      <patternFill patternType="solid">
        <fgColor theme="0" tint="-0.14999847407452621"/>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auto="1"/>
      </left>
      <right/>
      <top/>
      <bottom style="thin">
        <color theme="0" tint="-0.24994659260841701"/>
      </bottom>
      <diagonal/>
    </border>
    <border>
      <left/>
      <right style="thin">
        <color auto="1"/>
      </right>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77">
    <xf numFmtId="0" fontId="0" fillId="0" borderId="0" xfId="0"/>
    <xf numFmtId="0" fontId="2" fillId="0" borderId="0" xfId="0" applyFont="1" applyBorder="1" applyAlignment="1" applyProtection="1">
      <alignment vertical="center"/>
    </xf>
    <xf numFmtId="0" fontId="6" fillId="0" borderId="0" xfId="0" applyFont="1"/>
    <xf numFmtId="0" fontId="6" fillId="0" borderId="0" xfId="0" applyFont="1" applyAlignment="1">
      <alignment wrapText="1"/>
    </xf>
    <xf numFmtId="0" fontId="7" fillId="0" borderId="0" xfId="0" applyFont="1" applyAlignment="1">
      <alignment horizontal="center" vertical="center" wrapText="1"/>
    </xf>
    <xf numFmtId="0" fontId="6" fillId="0" borderId="0" xfId="0" applyFont="1" applyAlignment="1" applyProtection="1">
      <alignment vertical="center"/>
    </xf>
    <xf numFmtId="0" fontId="6" fillId="0" borderId="0" xfId="0" applyFont="1" applyProtection="1"/>
    <xf numFmtId="0" fontId="6" fillId="0" borderId="0" xfId="0" applyFont="1" applyProtection="1">
      <protection locked="0"/>
    </xf>
    <xf numFmtId="164" fontId="6" fillId="0" borderId="0" xfId="0" applyNumberFormat="1" applyFont="1" applyProtection="1">
      <protection locked="0"/>
    </xf>
    <xf numFmtId="0" fontId="7" fillId="0" borderId="0" xfId="0" applyFont="1" applyAlignment="1" applyProtection="1">
      <alignment horizontal="center" vertical="center" wrapText="1"/>
    </xf>
    <xf numFmtId="0" fontId="6" fillId="0" borderId="0" xfId="0" applyFont="1" applyAlignment="1" applyProtection="1">
      <alignment horizontal="center" wrapText="1"/>
    </xf>
    <xf numFmtId="0" fontId="5" fillId="4" borderId="5" xfId="0" applyFont="1" applyFill="1" applyBorder="1" applyAlignment="1">
      <alignment horizontal="center" vertical="center" wrapText="1"/>
    </xf>
    <xf numFmtId="0" fontId="6" fillId="2" borderId="2" xfId="0" applyFont="1" applyFill="1" applyBorder="1" applyAlignment="1" applyProtection="1">
      <alignment horizontal="right" vertical="top" wrapText="1"/>
    </xf>
    <xf numFmtId="14" fontId="6" fillId="0" borderId="4" xfId="0" applyNumberFormat="1"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2" borderId="4" xfId="0" applyFont="1" applyFill="1" applyBorder="1" applyAlignment="1" applyProtection="1">
      <alignment horizontal="left" vertical="top" wrapText="1"/>
    </xf>
    <xf numFmtId="16" fontId="6" fillId="0" borderId="4" xfId="0" applyNumberFormat="1"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pplyProtection="1">
      <alignment wrapText="1"/>
      <protection locked="0"/>
    </xf>
    <xf numFmtId="0" fontId="6" fillId="0" borderId="4" xfId="0" applyFont="1" applyBorder="1" applyAlignment="1" applyProtection="1">
      <alignment vertical="top" wrapText="1"/>
      <protection locked="0"/>
    </xf>
    <xf numFmtId="0" fontId="7" fillId="3" borderId="2" xfId="0" applyFont="1" applyFill="1" applyBorder="1" applyAlignment="1" applyProtection="1">
      <alignment horizontal="center" vertical="center" wrapText="1"/>
    </xf>
    <xf numFmtId="16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xf>
    <xf numFmtId="0" fontId="5" fillId="3" borderId="3" xfId="0" applyFont="1" applyFill="1" applyBorder="1" applyAlignment="1" applyProtection="1">
      <alignment horizontal="right" vertical="center" inden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0" borderId="4" xfId="0" applyFont="1" applyBorder="1" applyProtection="1">
      <protection locked="0"/>
    </xf>
    <xf numFmtId="0" fontId="8" fillId="0" borderId="4" xfId="1" applyFont="1" applyBorder="1" applyProtection="1">
      <protection locked="0"/>
    </xf>
    <xf numFmtId="0" fontId="3" fillId="0" borderId="4" xfId="1" applyFont="1" applyBorder="1" applyProtection="1">
      <protection locked="0"/>
    </xf>
    <xf numFmtId="0" fontId="8" fillId="0" borderId="4" xfId="1" applyFont="1" applyFill="1" applyBorder="1" applyProtection="1">
      <protection locked="0"/>
    </xf>
    <xf numFmtId="0" fontId="6" fillId="0" borderId="4" xfId="0" applyFont="1" applyFill="1" applyBorder="1" applyProtection="1">
      <protection locked="0"/>
    </xf>
    <xf numFmtId="0" fontId="9" fillId="0" borderId="0" xfId="0" applyFont="1" applyAlignment="1" applyProtection="1">
      <alignment wrapText="1"/>
      <protection locked="0"/>
    </xf>
    <xf numFmtId="0" fontId="9" fillId="0" borderId="0" xfId="0" applyFont="1" applyProtection="1">
      <protection locked="0"/>
    </xf>
    <xf numFmtId="0" fontId="6" fillId="0" borderId="0" xfId="0" applyFont="1" applyAlignment="1" applyProtection="1">
      <alignment vertical="center"/>
      <protection locked="0"/>
    </xf>
    <xf numFmtId="0" fontId="6" fillId="0" borderId="0" xfId="0" applyFont="1" applyFill="1" applyProtection="1">
      <protection locked="0"/>
    </xf>
    <xf numFmtId="0" fontId="6" fillId="0" borderId="2" xfId="0" applyFont="1" applyBorder="1" applyProtection="1">
      <protection locked="0"/>
    </xf>
    <xf numFmtId="0" fontId="6" fillId="0" borderId="3" xfId="0" applyFont="1" applyBorder="1" applyProtection="1">
      <protection locked="0"/>
    </xf>
    <xf numFmtId="164" fontId="6" fillId="0" borderId="0" xfId="0" applyNumberFormat="1" applyFont="1" applyProtection="1"/>
    <xf numFmtId="0" fontId="0" fillId="0" borderId="0" xfId="0" pivotButton="1" applyProtection="1">
      <protection locked="0"/>
    </xf>
    <xf numFmtId="0" fontId="0" fillId="0" borderId="0" xfId="0" applyProtection="1">
      <protection locked="0"/>
    </xf>
    <xf numFmtId="0" fontId="0" fillId="0" borderId="0" xfId="0" applyNumberFormat="1" applyProtection="1">
      <protection locked="0"/>
    </xf>
    <xf numFmtId="0" fontId="1" fillId="0" borderId="4" xfId="1" applyBorder="1" applyProtection="1">
      <protection locked="0"/>
    </xf>
    <xf numFmtId="0" fontId="0" fillId="0" borderId="0" xfId="0" applyAlignment="1" applyProtection="1">
      <alignment horizontal="left"/>
      <protection locked="0"/>
    </xf>
    <xf numFmtId="0" fontId="6" fillId="0" borderId="1" xfId="0" applyNumberFormat="1" applyFont="1" applyBorder="1" applyAlignment="1" applyProtection="1">
      <alignment horizontal="justify" vertical="center" wrapText="1"/>
      <protection locked="0"/>
    </xf>
    <xf numFmtId="0" fontId="7" fillId="5" borderId="2" xfId="0" applyFont="1" applyFill="1" applyBorder="1" applyAlignment="1" applyProtection="1">
      <alignment horizontal="left" vertical="center" wrapText="1" indent="1"/>
    </xf>
    <xf numFmtId="0" fontId="7" fillId="5" borderId="4" xfId="0" applyFont="1" applyFill="1" applyBorder="1" applyAlignment="1" applyProtection="1">
      <alignment horizontal="left" vertical="center" wrapText="1" indent="1"/>
    </xf>
    <xf numFmtId="0" fontId="7" fillId="5" borderId="3" xfId="0" applyFont="1" applyFill="1" applyBorder="1" applyAlignment="1" applyProtection="1">
      <alignment horizontal="left" vertical="center" wrapText="1" indent="1"/>
    </xf>
    <xf numFmtId="0" fontId="7" fillId="2" borderId="2" xfId="0" applyFont="1" applyFill="1" applyBorder="1" applyAlignment="1" applyProtection="1">
      <alignment horizontal="left" vertical="center" wrapText="1" indent="1"/>
    </xf>
    <xf numFmtId="0" fontId="7" fillId="2" borderId="4" xfId="0" applyFont="1" applyFill="1" applyBorder="1" applyAlignment="1" applyProtection="1">
      <alignment horizontal="left" vertical="center" wrapText="1" indent="1"/>
    </xf>
    <xf numFmtId="0" fontId="7" fillId="2" borderId="3" xfId="0" applyFont="1" applyFill="1" applyBorder="1" applyAlignment="1" applyProtection="1">
      <alignment horizontal="left" vertical="center" wrapText="1" indent="1"/>
    </xf>
    <xf numFmtId="0" fontId="4" fillId="3" borderId="2" xfId="0"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3" fillId="2" borderId="6"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1"/>
    </xf>
    <xf numFmtId="0" fontId="3" fillId="2" borderId="7" xfId="0" applyFont="1" applyFill="1" applyBorder="1" applyAlignment="1" applyProtection="1">
      <alignment horizontal="left" vertical="center" wrapText="1" indent="1"/>
    </xf>
    <xf numFmtId="0" fontId="2" fillId="0" borderId="0" xfId="0" applyFont="1" applyBorder="1" applyAlignment="1" applyProtection="1">
      <alignment horizontal="left" vertical="center" indent="1"/>
    </xf>
    <xf numFmtId="0" fontId="4" fillId="3" borderId="6"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5" fillId="3" borderId="4" xfId="0" applyFont="1" applyFill="1" applyBorder="1" applyAlignment="1" applyProtection="1">
      <alignment horizontal="right" vertical="center" indent="1"/>
    </xf>
    <xf numFmtId="0" fontId="5" fillId="3" borderId="3" xfId="0" applyFont="1" applyFill="1" applyBorder="1" applyAlignment="1" applyProtection="1">
      <alignment horizontal="right" vertical="center" indent="1"/>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2" fillId="0" borderId="5" xfId="0" applyFont="1" applyBorder="1" applyAlignment="1" applyProtection="1">
      <alignment horizontal="left" vertical="center" indent="1"/>
    </xf>
    <xf numFmtId="0" fontId="3" fillId="2" borderId="2"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cellXfs>
  <cellStyles count="2">
    <cellStyle name="Hyperlink" xfId="1" builtinId="8"/>
    <cellStyle name="Normal" xfId="0" builtinId="0"/>
  </cellStyles>
  <dxfs count="43">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font>
        <b val="0"/>
        <i val="0"/>
        <strike val="0"/>
        <condense val="0"/>
        <extend val="0"/>
        <outline val="0"/>
        <shadow val="0"/>
        <u val="none"/>
        <vertAlign val="baseline"/>
        <sz val="10"/>
        <color theme="1"/>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al="none"/>
        <vertAlign val="baseline"/>
        <sz val="10"/>
        <color theme="1"/>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ertAlign val="baseline"/>
        <sz val="10"/>
        <color theme="10"/>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al="none"/>
        <vertAlign val="baseline"/>
        <sz val="10"/>
        <color theme="1"/>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protection locked="0" hidden="0"/>
    </dxf>
    <dxf>
      <border>
        <bottom style="thin">
          <color theme="0" tint="-0.24994659260841701"/>
        </bottom>
      </border>
    </dxf>
    <dxf>
      <font>
        <b/>
        <i val="0"/>
        <strike val="0"/>
        <condense val="0"/>
        <extend val="0"/>
        <outline val="0"/>
        <shadow val="0"/>
        <u val="none"/>
        <vertAlign val="baseline"/>
        <sz val="10"/>
        <color theme="0"/>
        <name val="Arial"/>
        <family val="2"/>
        <scheme val="none"/>
      </font>
      <fill>
        <patternFill patternType="solid">
          <fgColor theme="8"/>
          <bgColor rgb="FF0C2344"/>
        </patternFill>
      </fill>
      <alignment horizontal="center" vertical="center" textRotation="0" wrapText="1" indent="0" justifyLastLine="0" shrinkToFit="0" readingOrder="0"/>
    </dxf>
    <dxf>
      <protection locked="0"/>
    </dxf>
    <dxf>
      <protection locked="0"/>
    </dxf>
    <dxf>
      <protection locked="0"/>
    </dxf>
    <dxf>
      <protection locked="0"/>
    </dxf>
    <dxf>
      <protection locked="0"/>
    </dxf>
    <dxf>
      <protection locked="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border>
      <protection locked="0" hidden="0"/>
    </dxf>
    <dxf>
      <font>
        <strike val="0"/>
        <outline val="0"/>
        <shadow val="0"/>
        <u val="none"/>
        <vertAlign val="baseline"/>
        <sz val="10"/>
        <name val="Arial"/>
        <family val="2"/>
        <scheme val="none"/>
      </font>
      <numFmt numFmtId="19" formatCode="m/d/yyyy"/>
      <alignment horizontal="left" vertical="top" textRotation="0" wrapText="1" indent="0" justifyLastLine="0" shrinkToFit="0" readingOrder="0"/>
      <border diagonalUp="0" diagonalDown="0">
        <left/>
        <right/>
        <top style="thin">
          <color theme="0" tint="-0.24994659260841701"/>
        </top>
        <bottom style="thin">
          <color theme="0" tint="-0.24994659260841701"/>
        </bottom>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numFmt numFmtId="0" formatCode="General"/>
      <fill>
        <patternFill patternType="solid">
          <fgColor indexed="64"/>
          <bgColor theme="0" tint="-4.9989318521683403E-2"/>
        </patternFill>
      </fil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1" hidden="0"/>
    </dxf>
    <dxf>
      <font>
        <strike val="0"/>
        <outline val="0"/>
        <shadow val="0"/>
        <u val="none"/>
        <vertAlign val="baseline"/>
        <sz val="10"/>
        <name val="Arial"/>
        <family val="2"/>
        <scheme val="none"/>
      </font>
      <numFmt numFmtId="0" formatCode="General"/>
      <fill>
        <patternFill patternType="solid">
          <fgColor indexed="64"/>
          <bgColor theme="0" tint="-4.9989318521683403E-2"/>
        </patternFill>
      </fil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1"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numFmt numFmtId="19" formatCode="m/d/yyyy"/>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fill>
        <patternFill patternType="solid">
          <fgColor indexed="64"/>
          <bgColor theme="0" tint="-4.9989318521683403E-2"/>
        </patternFill>
      </fill>
      <alignment horizontal="righ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1" hidden="0"/>
    </dxf>
    <dxf>
      <font>
        <strike val="0"/>
        <outline val="0"/>
        <shadow val="0"/>
        <u val="none"/>
        <vertAlign val="baseline"/>
        <sz val="10"/>
        <name val="Arial"/>
        <family val="2"/>
        <scheme val="none"/>
      </font>
      <alignment horizontal="left" vertical="top" textRotation="0" wrapText="1" indent="0" justifyLastLine="0" shrinkToFit="0" readingOrder="0"/>
      <protection locked="1" hidden="0"/>
    </dxf>
    <dxf>
      <font>
        <b/>
        <i val="0"/>
        <strike val="0"/>
        <condense val="0"/>
        <extend val="0"/>
        <outline val="0"/>
        <shadow val="0"/>
        <u val="none"/>
        <vertAlign val="baseline"/>
        <sz val="10"/>
        <color theme="1"/>
        <name val="Arial"/>
        <family val="2"/>
        <scheme val="none"/>
      </font>
      <fill>
        <patternFill patternType="solid">
          <fgColor indexed="64"/>
          <bgColor rgb="FF0C2344"/>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5050"/>
      <color rgb="FF0C2344"/>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[OpEx_Action_and_Issue_Log_Template.xlsx]Pivot!PivotTable2</c:name>
    <c:fmtId val="1"/>
  </c:pivotSource>
  <c:chart>
    <c:title>
      <c:tx>
        <c:strRef>
          <c:f>'Action &amp; Issue Log'!$F$5:$H$5</c:f>
          <c:strCache>
            <c:ptCount val="3"/>
          </c:strCache>
        </c:strRef>
      </c:tx>
      <c:layout>
        <c:manualLayout>
          <c:xMode val="edge"/>
          <c:yMode val="edge"/>
          <c:x val="0.30002236190943693"/>
          <c:y val="7.9834572088123765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rgbClr val="0C2344"/>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6">
              <a:lumMod val="60000"/>
              <a:lumOff val="40000"/>
            </a:schemeClr>
          </a:solidFill>
          <a:ln>
            <a:noFill/>
          </a:ln>
          <a:effectLst/>
        </c:spPr>
      </c:pivotFmt>
      <c:pivotFmt>
        <c:idx val="15"/>
        <c:spPr>
          <a:solidFill>
            <a:schemeClr val="accent4">
              <a:lumMod val="60000"/>
              <a:lumOff val="40000"/>
            </a:schemeClr>
          </a:solidFill>
          <a:ln>
            <a:noFill/>
          </a:ln>
          <a:effectLst/>
        </c:spPr>
      </c:pivotFmt>
      <c:pivotFmt>
        <c:idx val="16"/>
        <c:spPr>
          <a:solidFill>
            <a:srgbClr val="FF5050"/>
          </a:solidFill>
          <a:ln>
            <a:noFill/>
          </a:ln>
          <a:effectLst/>
        </c:spPr>
      </c:pivotFmt>
    </c:pivotFmts>
    <c:plotArea>
      <c:layout/>
      <c:barChart>
        <c:barDir val="bar"/>
        <c:grouping val="stacked"/>
        <c:varyColors val="0"/>
        <c:ser>
          <c:idx val="0"/>
          <c:order val="0"/>
          <c:tx>
            <c:strRef>
              <c:f>'Action &amp; Issue Log'!$F$5:$H$5</c:f>
              <c:strCache>
                <c:ptCount val="1"/>
                <c:pt idx="0">
                  <c:v>Grand Total</c:v>
                </c:pt>
              </c:strCache>
            </c:strRef>
          </c:tx>
          <c:spPr>
            <a:solidFill>
              <a:schemeClr val="accent1"/>
            </a:solidFill>
            <a:ln>
              <a:noFill/>
            </a:ln>
            <a:effectLst/>
          </c:spPr>
          <c:invertIfNegative val="0"/>
          <c:cat>
            <c:strRef>
              <c:f>'Action &amp; Issue Log'!$F$5:$H$5</c:f>
              <c:strCache>
                <c:ptCount val="1"/>
                <c:pt idx="0">
                  <c:v>Grand Total</c:v>
                </c:pt>
              </c:strCache>
            </c:strRef>
          </c:cat>
          <c:val>
            <c:numRef>
              <c:f>'Action &amp; Issue Log'!$F$5:$H$5</c:f>
              <c:numCache>
                <c:formatCode>General</c:formatCode>
                <c:ptCount val="1"/>
              </c:numCache>
            </c:numRef>
          </c:val>
          <c:extLst>
            <c:ext xmlns:c16="http://schemas.microsoft.com/office/drawing/2014/chart" uri="{C3380CC4-5D6E-409C-BE32-E72D297353CC}">
              <c16:uniqueId val="{00000000-54AD-4E88-84EE-276BD3BAB290}"/>
            </c:ext>
          </c:extLst>
        </c:ser>
        <c:dLbls>
          <c:showLegendKey val="0"/>
          <c:showVal val="0"/>
          <c:showCatName val="0"/>
          <c:showSerName val="0"/>
          <c:showPercent val="0"/>
          <c:showBubbleSize val="0"/>
        </c:dLbls>
        <c:gapWidth val="219"/>
        <c:overlap val="100"/>
        <c:axId val="820738863"/>
        <c:axId val="821216559"/>
      </c:barChart>
      <c:catAx>
        <c:axId val="820738863"/>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216559"/>
        <c:crosses val="autoZero"/>
        <c:auto val="1"/>
        <c:lblAlgn val="ctr"/>
        <c:lblOffset val="100"/>
        <c:noMultiLvlLbl val="0"/>
      </c:catAx>
      <c:valAx>
        <c:axId val="821216559"/>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820738863"/>
        <c:crosses val="autoZero"/>
        <c:crossBetween val="between"/>
        <c:majorUnit val="1"/>
        <c:min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D2C633C-DF1B-43F2-A8CD-A1205AB69946}">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819150</xdr:colOff>
      <xdr:row>0</xdr:row>
      <xdr:rowOff>0</xdr:rowOff>
    </xdr:from>
    <xdr:to>
      <xdr:col>7</xdr:col>
      <xdr:colOff>3362528</xdr:colOff>
      <xdr:row>0</xdr:row>
      <xdr:rowOff>621958</xdr:rowOff>
    </xdr:to>
    <xdr:pic>
      <xdr:nvPicPr>
        <xdr:cNvPr id="3" name="Picture 2">
          <a:extLst>
            <a:ext uri="{FF2B5EF4-FFF2-40B4-BE49-F238E27FC236}">
              <a16:creationId xmlns:a16="http://schemas.microsoft.com/office/drawing/2014/main" id="{FF34EDDF-D6F5-4FDB-8ED4-D4E627A90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3275" y="0"/>
          <a:ext cx="2543378" cy="62195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4E6A6F07-4F44-4063-9E69-B0A9ED16BE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0.73801</cdr:x>
      <cdr:y>0.0029</cdr:y>
    </cdr:from>
    <cdr:to>
      <cdr:x>0.99702</cdr:x>
      <cdr:y>0.09008</cdr:y>
    </cdr:to>
    <cdr:pic>
      <cdr:nvPicPr>
        <cdr:cNvPr id="4" name="Picture 3">
          <a:extLst xmlns:a="http://schemas.openxmlformats.org/drawingml/2006/main">
            <a:ext uri="{FF2B5EF4-FFF2-40B4-BE49-F238E27FC236}">
              <a16:creationId xmlns:a16="http://schemas.microsoft.com/office/drawing/2014/main" id="{FF34EDDF-D6F5-4FDB-8ED4-D4E627A90E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392639" y="18236"/>
          <a:ext cx="2243558" cy="548640"/>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9</xdr:col>
      <xdr:colOff>476453</xdr:colOff>
      <xdr:row>0</xdr:row>
      <xdr:rowOff>621958</xdr:rowOff>
    </xdr:to>
    <xdr:pic>
      <xdr:nvPicPr>
        <xdr:cNvPr id="3" name="Picture 2">
          <a:extLst>
            <a:ext uri="{FF2B5EF4-FFF2-40B4-BE49-F238E27FC236}">
              <a16:creationId xmlns:a16="http://schemas.microsoft.com/office/drawing/2014/main" id="{F0BC99B1-7301-4E01-865D-0232B643B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0"/>
          <a:ext cx="2543378" cy="62195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609600</xdr:colOff>
      <xdr:row>0</xdr:row>
      <xdr:rowOff>0</xdr:rowOff>
    </xdr:from>
    <xdr:to>
      <xdr:col>9</xdr:col>
      <xdr:colOff>9728</xdr:colOff>
      <xdr:row>0</xdr:row>
      <xdr:rowOff>621958</xdr:rowOff>
    </xdr:to>
    <xdr:pic>
      <xdr:nvPicPr>
        <xdr:cNvPr id="3" name="Picture 2">
          <a:extLst>
            <a:ext uri="{FF2B5EF4-FFF2-40B4-BE49-F238E27FC236}">
              <a16:creationId xmlns:a16="http://schemas.microsoft.com/office/drawing/2014/main" id="{85DC0C61-9E0C-4D4C-98BD-292B5AC4E5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9050" y="0"/>
          <a:ext cx="2543378" cy="621958"/>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uza, Alex" refreshedDate="44783.661050810188" createdVersion="6" refreshedVersion="6" minRefreshableVersion="3" recordCount="100" xr:uid="{6F5EF952-9873-4E20-905D-3C9B1F5E0639}">
  <cacheSource type="worksheet">
    <worksheetSource name="Table1"/>
  </cacheSource>
  <cacheFields count="14">
    <cacheField name="#" numFmtId="0">
      <sharedItems containsSemiMixedTypes="0" containsString="0" containsNumber="1" containsInteger="1" minValue="1" maxValue="100"/>
    </cacheField>
    <cacheField name="Date Logged" numFmtId="14">
      <sharedItems containsNonDate="0" containsString="0" containsBlank="1"/>
    </cacheField>
    <cacheField name="Raised by" numFmtId="0">
      <sharedItems containsNonDate="0" containsString="0" containsBlank="1" count="1">
        <m/>
      </sharedItems>
    </cacheField>
    <cacheField name="Business Title" numFmtId="0">
      <sharedItems/>
    </cacheField>
    <cacheField name="Unit / Department" numFmtId="0">
      <sharedItems/>
    </cacheField>
    <cacheField name="Topic" numFmtId="0">
      <sharedItems containsNonDate="0" containsBlank="1" count="34">
        <m/>
        <s v="Vacation Accruals" u="1"/>
        <s v="ISD" u="1"/>
        <s v="Tuition Accrual" u="1"/>
        <s v="Pre-approved EIB" u="1"/>
        <s v="Travel &amp; Expense Management" u="1"/>
        <s v="Accrual" u="1"/>
        <s v="Year End Timelines" u="1"/>
        <s v="&lt;Category&gt;" u="1"/>
        <s v="Central Allocations" u="1"/>
        <s v="Supplier Invoices" u="1"/>
        <s v="Obligation Ledger" u="1"/>
        <s v="Pre-approved EIBs" u="1"/>
        <s v="Cash Sales" u="1"/>
        <s v="Pending Operational Transactions" u="1"/>
        <s v="Payroll" u="1"/>
        <s v="Accounting Journals" u="1"/>
        <s v="Adjustments" u="1"/>
        <s v="AEP Integrations" u="1"/>
        <s v="Vacation Accrual" u="1"/>
        <s v="ISDs to ID Projects" u="1"/>
        <s v="&lt;High Level Topic&gt;" u="1"/>
        <s v="Test" u="1"/>
        <s v="FY2020/21" u="1"/>
        <s v="Renovation Costs" u="1"/>
        <s v="System Performance" u="1"/>
        <s v="Customer Accounts &amp; Revenue Accounting" u="1"/>
        <s v="Reports" u="1"/>
        <s v="Accruals" u="1"/>
        <s v="Hyperion" u="1"/>
        <s v="Assets" u="1"/>
        <s v="Expense Accrual" u="1"/>
        <s v="Cutoff Dates" u="1"/>
        <s v="EIBs" u="1"/>
      </sharedItems>
    </cacheField>
    <cacheField name="Action or Issue Description" numFmtId="0">
      <sharedItems containsNonDate="0" containsString="0" containsBlank="1"/>
    </cacheField>
    <cacheField name="Priority" numFmtId="0">
      <sharedItems containsNonDate="0" containsBlank="1" count="4">
        <m/>
        <s v="Medium" u="1"/>
        <s v="High" u="1"/>
        <s v="Low" u="1"/>
      </sharedItems>
    </cacheField>
    <cacheField name="Owner" numFmtId="0">
      <sharedItems containsNonDate="0" containsString="0" containsBlank="1" count="1">
        <m/>
      </sharedItems>
    </cacheField>
    <cacheField name="Solution / Answer" numFmtId="0">
      <sharedItems containsNonDate="0" containsString="0" containsBlank="1"/>
    </cacheField>
    <cacheField name="Status" numFmtId="0">
      <sharedItems containsNonDate="0" containsBlank="1" count="4">
        <m/>
        <s v="In Progress" u="1"/>
        <s v="Closed" u="1"/>
        <s v="Open" u="1"/>
      </sharedItems>
    </cacheField>
    <cacheField name="Closed By" numFmtId="0">
      <sharedItems containsNonDate="0" containsString="0" containsBlank="1"/>
    </cacheField>
    <cacheField name="Date Closed" numFmtId="14">
      <sharedItems containsNonDate="0" containsString="0" containsBlank="1"/>
    </cacheField>
    <cacheField name="How it was Closed"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n v="1"/>
    <m/>
    <x v="0"/>
    <s v=""/>
    <s v=""/>
    <x v="0"/>
    <m/>
    <x v="0"/>
    <x v="0"/>
    <m/>
    <x v="0"/>
    <m/>
    <m/>
    <x v="0"/>
  </r>
  <r>
    <n v="2"/>
    <m/>
    <x v="0"/>
    <s v=""/>
    <s v=""/>
    <x v="0"/>
    <m/>
    <x v="0"/>
    <x v="0"/>
    <m/>
    <x v="0"/>
    <m/>
    <m/>
    <x v="0"/>
  </r>
  <r>
    <n v="3"/>
    <m/>
    <x v="0"/>
    <s v=""/>
    <s v=""/>
    <x v="0"/>
    <m/>
    <x v="0"/>
    <x v="0"/>
    <m/>
    <x v="0"/>
    <m/>
    <m/>
    <x v="0"/>
  </r>
  <r>
    <n v="4"/>
    <m/>
    <x v="0"/>
    <s v=""/>
    <s v=""/>
    <x v="0"/>
    <m/>
    <x v="0"/>
    <x v="0"/>
    <m/>
    <x v="0"/>
    <m/>
    <m/>
    <x v="0"/>
  </r>
  <r>
    <n v="5"/>
    <m/>
    <x v="0"/>
    <s v=""/>
    <s v=""/>
    <x v="0"/>
    <m/>
    <x v="0"/>
    <x v="0"/>
    <m/>
    <x v="0"/>
    <m/>
    <m/>
    <x v="0"/>
  </r>
  <r>
    <n v="6"/>
    <m/>
    <x v="0"/>
    <s v=""/>
    <s v=""/>
    <x v="0"/>
    <m/>
    <x v="0"/>
    <x v="0"/>
    <m/>
    <x v="0"/>
    <m/>
    <m/>
    <x v="0"/>
  </r>
  <r>
    <n v="7"/>
    <m/>
    <x v="0"/>
    <s v=""/>
    <s v=""/>
    <x v="0"/>
    <m/>
    <x v="0"/>
    <x v="0"/>
    <m/>
    <x v="0"/>
    <m/>
    <m/>
    <x v="0"/>
  </r>
  <r>
    <n v="8"/>
    <m/>
    <x v="0"/>
    <s v=""/>
    <s v=""/>
    <x v="0"/>
    <m/>
    <x v="0"/>
    <x v="0"/>
    <m/>
    <x v="0"/>
    <m/>
    <m/>
    <x v="0"/>
  </r>
  <r>
    <n v="9"/>
    <m/>
    <x v="0"/>
    <s v=""/>
    <s v=""/>
    <x v="0"/>
    <m/>
    <x v="0"/>
    <x v="0"/>
    <m/>
    <x v="0"/>
    <m/>
    <m/>
    <x v="0"/>
  </r>
  <r>
    <n v="10"/>
    <m/>
    <x v="0"/>
    <s v=""/>
    <s v=""/>
    <x v="0"/>
    <m/>
    <x v="0"/>
    <x v="0"/>
    <m/>
    <x v="0"/>
    <m/>
    <m/>
    <x v="0"/>
  </r>
  <r>
    <n v="11"/>
    <m/>
    <x v="0"/>
    <s v=""/>
    <s v=""/>
    <x v="0"/>
    <m/>
    <x v="0"/>
    <x v="0"/>
    <m/>
    <x v="0"/>
    <m/>
    <m/>
    <x v="0"/>
  </r>
  <r>
    <n v="12"/>
    <m/>
    <x v="0"/>
    <s v=""/>
    <s v=""/>
    <x v="0"/>
    <m/>
    <x v="0"/>
    <x v="0"/>
    <m/>
    <x v="0"/>
    <m/>
    <m/>
    <x v="0"/>
  </r>
  <r>
    <n v="13"/>
    <m/>
    <x v="0"/>
    <s v=""/>
    <s v=""/>
    <x v="0"/>
    <m/>
    <x v="0"/>
    <x v="0"/>
    <m/>
    <x v="0"/>
    <m/>
    <m/>
    <x v="0"/>
  </r>
  <r>
    <n v="14"/>
    <m/>
    <x v="0"/>
    <s v=""/>
    <s v=""/>
    <x v="0"/>
    <m/>
    <x v="0"/>
    <x v="0"/>
    <m/>
    <x v="0"/>
    <m/>
    <m/>
    <x v="0"/>
  </r>
  <r>
    <n v="15"/>
    <m/>
    <x v="0"/>
    <s v=""/>
    <s v=""/>
    <x v="0"/>
    <m/>
    <x v="0"/>
    <x v="0"/>
    <m/>
    <x v="0"/>
    <m/>
    <m/>
    <x v="0"/>
  </r>
  <r>
    <n v="16"/>
    <m/>
    <x v="0"/>
    <s v=""/>
    <s v=""/>
    <x v="0"/>
    <m/>
    <x v="0"/>
    <x v="0"/>
    <m/>
    <x v="0"/>
    <m/>
    <m/>
    <x v="0"/>
  </r>
  <r>
    <n v="17"/>
    <m/>
    <x v="0"/>
    <s v=""/>
    <s v=""/>
    <x v="0"/>
    <m/>
    <x v="0"/>
    <x v="0"/>
    <m/>
    <x v="0"/>
    <m/>
    <m/>
    <x v="0"/>
  </r>
  <r>
    <n v="18"/>
    <m/>
    <x v="0"/>
    <s v=""/>
    <s v=""/>
    <x v="0"/>
    <m/>
    <x v="0"/>
    <x v="0"/>
    <m/>
    <x v="0"/>
    <m/>
    <m/>
    <x v="0"/>
  </r>
  <r>
    <n v="19"/>
    <m/>
    <x v="0"/>
    <s v=""/>
    <s v=""/>
    <x v="0"/>
    <m/>
    <x v="0"/>
    <x v="0"/>
    <m/>
    <x v="0"/>
    <m/>
    <m/>
    <x v="0"/>
  </r>
  <r>
    <n v="20"/>
    <m/>
    <x v="0"/>
    <s v=""/>
    <s v=""/>
    <x v="0"/>
    <m/>
    <x v="0"/>
    <x v="0"/>
    <m/>
    <x v="0"/>
    <m/>
    <m/>
    <x v="0"/>
  </r>
  <r>
    <n v="21"/>
    <m/>
    <x v="0"/>
    <s v=""/>
    <s v=""/>
    <x v="0"/>
    <m/>
    <x v="0"/>
    <x v="0"/>
    <m/>
    <x v="0"/>
    <m/>
    <m/>
    <x v="0"/>
  </r>
  <r>
    <n v="22"/>
    <m/>
    <x v="0"/>
    <s v=""/>
    <s v=""/>
    <x v="0"/>
    <m/>
    <x v="0"/>
    <x v="0"/>
    <m/>
    <x v="0"/>
    <m/>
    <m/>
    <x v="0"/>
  </r>
  <r>
    <n v="23"/>
    <m/>
    <x v="0"/>
    <s v=""/>
    <s v=""/>
    <x v="0"/>
    <m/>
    <x v="0"/>
    <x v="0"/>
    <m/>
    <x v="0"/>
    <m/>
    <m/>
    <x v="0"/>
  </r>
  <r>
    <n v="24"/>
    <m/>
    <x v="0"/>
    <s v=""/>
    <s v=""/>
    <x v="0"/>
    <m/>
    <x v="0"/>
    <x v="0"/>
    <m/>
    <x v="0"/>
    <m/>
    <m/>
    <x v="0"/>
  </r>
  <r>
    <n v="25"/>
    <m/>
    <x v="0"/>
    <s v=""/>
    <s v=""/>
    <x v="0"/>
    <m/>
    <x v="0"/>
    <x v="0"/>
    <m/>
    <x v="0"/>
    <m/>
    <m/>
    <x v="0"/>
  </r>
  <r>
    <n v="26"/>
    <m/>
    <x v="0"/>
    <s v=""/>
    <s v=""/>
    <x v="0"/>
    <m/>
    <x v="0"/>
    <x v="0"/>
    <m/>
    <x v="0"/>
    <m/>
    <m/>
    <x v="0"/>
  </r>
  <r>
    <n v="27"/>
    <m/>
    <x v="0"/>
    <s v=""/>
    <s v=""/>
    <x v="0"/>
    <m/>
    <x v="0"/>
    <x v="0"/>
    <m/>
    <x v="0"/>
    <m/>
    <m/>
    <x v="0"/>
  </r>
  <r>
    <n v="28"/>
    <m/>
    <x v="0"/>
    <s v=""/>
    <s v=""/>
    <x v="0"/>
    <m/>
    <x v="0"/>
    <x v="0"/>
    <m/>
    <x v="0"/>
    <m/>
    <m/>
    <x v="0"/>
  </r>
  <r>
    <n v="29"/>
    <m/>
    <x v="0"/>
    <s v=""/>
    <s v=""/>
    <x v="0"/>
    <m/>
    <x v="0"/>
    <x v="0"/>
    <m/>
    <x v="0"/>
    <m/>
    <m/>
    <x v="0"/>
  </r>
  <r>
    <n v="30"/>
    <m/>
    <x v="0"/>
    <s v=""/>
    <s v=""/>
    <x v="0"/>
    <m/>
    <x v="0"/>
    <x v="0"/>
    <m/>
    <x v="0"/>
    <m/>
    <m/>
    <x v="0"/>
  </r>
  <r>
    <n v="31"/>
    <m/>
    <x v="0"/>
    <s v=""/>
    <s v=""/>
    <x v="0"/>
    <m/>
    <x v="0"/>
    <x v="0"/>
    <m/>
    <x v="0"/>
    <m/>
    <m/>
    <x v="0"/>
  </r>
  <r>
    <n v="32"/>
    <m/>
    <x v="0"/>
    <s v=""/>
    <s v=""/>
    <x v="0"/>
    <m/>
    <x v="0"/>
    <x v="0"/>
    <m/>
    <x v="0"/>
    <m/>
    <m/>
    <x v="0"/>
  </r>
  <r>
    <n v="33"/>
    <m/>
    <x v="0"/>
    <s v=""/>
    <s v=""/>
    <x v="0"/>
    <m/>
    <x v="0"/>
    <x v="0"/>
    <m/>
    <x v="0"/>
    <m/>
    <m/>
    <x v="0"/>
  </r>
  <r>
    <n v="34"/>
    <m/>
    <x v="0"/>
    <s v=""/>
    <s v=""/>
    <x v="0"/>
    <m/>
    <x v="0"/>
    <x v="0"/>
    <m/>
    <x v="0"/>
    <m/>
    <m/>
    <x v="0"/>
  </r>
  <r>
    <n v="35"/>
    <m/>
    <x v="0"/>
    <s v=""/>
    <s v=""/>
    <x v="0"/>
    <m/>
    <x v="0"/>
    <x v="0"/>
    <m/>
    <x v="0"/>
    <m/>
    <m/>
    <x v="0"/>
  </r>
  <r>
    <n v="36"/>
    <m/>
    <x v="0"/>
    <s v=""/>
    <s v=""/>
    <x v="0"/>
    <m/>
    <x v="0"/>
    <x v="0"/>
    <m/>
    <x v="0"/>
    <m/>
    <m/>
    <x v="0"/>
  </r>
  <r>
    <n v="37"/>
    <m/>
    <x v="0"/>
    <s v=""/>
    <s v=""/>
    <x v="0"/>
    <m/>
    <x v="0"/>
    <x v="0"/>
    <m/>
    <x v="0"/>
    <m/>
    <m/>
    <x v="0"/>
  </r>
  <r>
    <n v="38"/>
    <m/>
    <x v="0"/>
    <s v=""/>
    <s v=""/>
    <x v="0"/>
    <m/>
    <x v="0"/>
    <x v="0"/>
    <m/>
    <x v="0"/>
    <m/>
    <m/>
    <x v="0"/>
  </r>
  <r>
    <n v="39"/>
    <m/>
    <x v="0"/>
    <s v=""/>
    <s v=""/>
    <x v="0"/>
    <m/>
    <x v="0"/>
    <x v="0"/>
    <m/>
    <x v="0"/>
    <m/>
    <m/>
    <x v="0"/>
  </r>
  <r>
    <n v="40"/>
    <m/>
    <x v="0"/>
    <s v=""/>
    <s v=""/>
    <x v="0"/>
    <m/>
    <x v="0"/>
    <x v="0"/>
    <m/>
    <x v="0"/>
    <m/>
    <m/>
    <x v="0"/>
  </r>
  <r>
    <n v="41"/>
    <m/>
    <x v="0"/>
    <s v=""/>
    <s v=""/>
    <x v="0"/>
    <m/>
    <x v="0"/>
    <x v="0"/>
    <m/>
    <x v="0"/>
    <m/>
    <m/>
    <x v="0"/>
  </r>
  <r>
    <n v="42"/>
    <m/>
    <x v="0"/>
    <s v=""/>
    <s v=""/>
    <x v="0"/>
    <m/>
    <x v="0"/>
    <x v="0"/>
    <m/>
    <x v="0"/>
    <m/>
    <m/>
    <x v="0"/>
  </r>
  <r>
    <n v="43"/>
    <m/>
    <x v="0"/>
    <s v=""/>
    <s v=""/>
    <x v="0"/>
    <m/>
    <x v="0"/>
    <x v="0"/>
    <m/>
    <x v="0"/>
    <m/>
    <m/>
    <x v="0"/>
  </r>
  <r>
    <n v="44"/>
    <m/>
    <x v="0"/>
    <s v=""/>
    <s v=""/>
    <x v="0"/>
    <m/>
    <x v="0"/>
    <x v="0"/>
    <m/>
    <x v="0"/>
    <m/>
    <m/>
    <x v="0"/>
  </r>
  <r>
    <n v="45"/>
    <m/>
    <x v="0"/>
    <s v=""/>
    <s v=""/>
    <x v="0"/>
    <m/>
    <x v="0"/>
    <x v="0"/>
    <m/>
    <x v="0"/>
    <m/>
    <m/>
    <x v="0"/>
  </r>
  <r>
    <n v="46"/>
    <m/>
    <x v="0"/>
    <s v=""/>
    <s v=""/>
    <x v="0"/>
    <m/>
    <x v="0"/>
    <x v="0"/>
    <m/>
    <x v="0"/>
    <m/>
    <m/>
    <x v="0"/>
  </r>
  <r>
    <n v="47"/>
    <m/>
    <x v="0"/>
    <s v=""/>
    <s v=""/>
    <x v="0"/>
    <m/>
    <x v="0"/>
    <x v="0"/>
    <m/>
    <x v="0"/>
    <m/>
    <m/>
    <x v="0"/>
  </r>
  <r>
    <n v="48"/>
    <m/>
    <x v="0"/>
    <s v=""/>
    <s v=""/>
    <x v="0"/>
    <m/>
    <x v="0"/>
    <x v="0"/>
    <m/>
    <x v="0"/>
    <m/>
    <m/>
    <x v="0"/>
  </r>
  <r>
    <n v="49"/>
    <m/>
    <x v="0"/>
    <s v=""/>
    <s v=""/>
    <x v="0"/>
    <m/>
    <x v="0"/>
    <x v="0"/>
    <m/>
    <x v="0"/>
    <m/>
    <m/>
    <x v="0"/>
  </r>
  <r>
    <n v="50"/>
    <m/>
    <x v="0"/>
    <s v=""/>
    <s v=""/>
    <x v="0"/>
    <m/>
    <x v="0"/>
    <x v="0"/>
    <m/>
    <x v="0"/>
    <m/>
    <m/>
    <x v="0"/>
  </r>
  <r>
    <n v="51"/>
    <m/>
    <x v="0"/>
    <s v=""/>
    <s v=""/>
    <x v="0"/>
    <m/>
    <x v="0"/>
    <x v="0"/>
    <m/>
    <x v="0"/>
    <m/>
    <m/>
    <x v="0"/>
  </r>
  <r>
    <n v="52"/>
    <m/>
    <x v="0"/>
    <s v=""/>
    <s v=""/>
    <x v="0"/>
    <m/>
    <x v="0"/>
    <x v="0"/>
    <m/>
    <x v="0"/>
    <m/>
    <m/>
    <x v="0"/>
  </r>
  <r>
    <n v="53"/>
    <m/>
    <x v="0"/>
    <s v=""/>
    <s v=""/>
    <x v="0"/>
    <m/>
    <x v="0"/>
    <x v="0"/>
    <m/>
    <x v="0"/>
    <m/>
    <m/>
    <x v="0"/>
  </r>
  <r>
    <n v="54"/>
    <m/>
    <x v="0"/>
    <s v=""/>
    <s v=""/>
    <x v="0"/>
    <m/>
    <x v="0"/>
    <x v="0"/>
    <m/>
    <x v="0"/>
    <m/>
    <m/>
    <x v="0"/>
  </r>
  <r>
    <n v="55"/>
    <m/>
    <x v="0"/>
    <s v=""/>
    <s v=""/>
    <x v="0"/>
    <m/>
    <x v="0"/>
    <x v="0"/>
    <m/>
    <x v="0"/>
    <m/>
    <m/>
    <x v="0"/>
  </r>
  <r>
    <n v="56"/>
    <m/>
    <x v="0"/>
    <s v=""/>
    <s v=""/>
    <x v="0"/>
    <m/>
    <x v="0"/>
    <x v="0"/>
    <m/>
    <x v="0"/>
    <m/>
    <m/>
    <x v="0"/>
  </r>
  <r>
    <n v="57"/>
    <m/>
    <x v="0"/>
    <s v=""/>
    <s v=""/>
    <x v="0"/>
    <m/>
    <x v="0"/>
    <x v="0"/>
    <m/>
    <x v="0"/>
    <m/>
    <m/>
    <x v="0"/>
  </r>
  <r>
    <n v="58"/>
    <m/>
    <x v="0"/>
    <s v=""/>
    <s v=""/>
    <x v="0"/>
    <m/>
    <x v="0"/>
    <x v="0"/>
    <m/>
    <x v="0"/>
    <m/>
    <m/>
    <x v="0"/>
  </r>
  <r>
    <n v="59"/>
    <m/>
    <x v="0"/>
    <s v=""/>
    <s v=""/>
    <x v="0"/>
    <m/>
    <x v="0"/>
    <x v="0"/>
    <m/>
    <x v="0"/>
    <m/>
    <m/>
    <x v="0"/>
  </r>
  <r>
    <n v="60"/>
    <m/>
    <x v="0"/>
    <s v=""/>
    <s v=""/>
    <x v="0"/>
    <m/>
    <x v="0"/>
    <x v="0"/>
    <m/>
    <x v="0"/>
    <m/>
    <m/>
    <x v="0"/>
  </r>
  <r>
    <n v="61"/>
    <m/>
    <x v="0"/>
    <s v=""/>
    <s v=""/>
    <x v="0"/>
    <m/>
    <x v="0"/>
    <x v="0"/>
    <m/>
    <x v="0"/>
    <m/>
    <m/>
    <x v="0"/>
  </r>
  <r>
    <n v="62"/>
    <m/>
    <x v="0"/>
    <s v=""/>
    <s v=""/>
    <x v="0"/>
    <m/>
    <x v="0"/>
    <x v="0"/>
    <m/>
    <x v="0"/>
    <m/>
    <m/>
    <x v="0"/>
  </r>
  <r>
    <n v="63"/>
    <m/>
    <x v="0"/>
    <s v=""/>
    <s v=""/>
    <x v="0"/>
    <m/>
    <x v="0"/>
    <x v="0"/>
    <m/>
    <x v="0"/>
    <m/>
    <m/>
    <x v="0"/>
  </r>
  <r>
    <n v="64"/>
    <m/>
    <x v="0"/>
    <s v=""/>
    <s v=""/>
    <x v="0"/>
    <m/>
    <x v="0"/>
    <x v="0"/>
    <m/>
    <x v="0"/>
    <m/>
    <m/>
    <x v="0"/>
  </r>
  <r>
    <n v="65"/>
    <m/>
    <x v="0"/>
    <s v=""/>
    <s v=""/>
    <x v="0"/>
    <m/>
    <x v="0"/>
    <x v="0"/>
    <m/>
    <x v="0"/>
    <m/>
    <m/>
    <x v="0"/>
  </r>
  <r>
    <n v="66"/>
    <m/>
    <x v="0"/>
    <s v=""/>
    <s v=""/>
    <x v="0"/>
    <m/>
    <x v="0"/>
    <x v="0"/>
    <m/>
    <x v="0"/>
    <m/>
    <m/>
    <x v="0"/>
  </r>
  <r>
    <n v="67"/>
    <m/>
    <x v="0"/>
    <s v=""/>
    <s v=""/>
    <x v="0"/>
    <m/>
    <x v="0"/>
    <x v="0"/>
    <m/>
    <x v="0"/>
    <m/>
    <m/>
    <x v="0"/>
  </r>
  <r>
    <n v="68"/>
    <m/>
    <x v="0"/>
    <s v=""/>
    <s v=""/>
    <x v="0"/>
    <m/>
    <x v="0"/>
    <x v="0"/>
    <m/>
    <x v="0"/>
    <m/>
    <m/>
    <x v="0"/>
  </r>
  <r>
    <n v="69"/>
    <m/>
    <x v="0"/>
    <s v=""/>
    <s v=""/>
    <x v="0"/>
    <m/>
    <x v="0"/>
    <x v="0"/>
    <m/>
    <x v="0"/>
    <m/>
    <m/>
    <x v="0"/>
  </r>
  <r>
    <n v="70"/>
    <m/>
    <x v="0"/>
    <s v=""/>
    <s v=""/>
    <x v="0"/>
    <m/>
    <x v="0"/>
    <x v="0"/>
    <m/>
    <x v="0"/>
    <m/>
    <m/>
    <x v="0"/>
  </r>
  <r>
    <n v="71"/>
    <m/>
    <x v="0"/>
    <s v=""/>
    <s v=""/>
    <x v="0"/>
    <m/>
    <x v="0"/>
    <x v="0"/>
    <m/>
    <x v="0"/>
    <m/>
    <m/>
    <x v="0"/>
  </r>
  <r>
    <n v="72"/>
    <m/>
    <x v="0"/>
    <s v=""/>
    <s v=""/>
    <x v="0"/>
    <m/>
    <x v="0"/>
    <x v="0"/>
    <m/>
    <x v="0"/>
    <m/>
    <m/>
    <x v="0"/>
  </r>
  <r>
    <n v="73"/>
    <m/>
    <x v="0"/>
    <s v=""/>
    <s v=""/>
    <x v="0"/>
    <m/>
    <x v="0"/>
    <x v="0"/>
    <m/>
    <x v="0"/>
    <m/>
    <m/>
    <x v="0"/>
  </r>
  <r>
    <n v="74"/>
    <m/>
    <x v="0"/>
    <s v=""/>
    <s v=""/>
    <x v="0"/>
    <m/>
    <x v="0"/>
    <x v="0"/>
    <m/>
    <x v="0"/>
    <m/>
    <m/>
    <x v="0"/>
  </r>
  <r>
    <n v="75"/>
    <m/>
    <x v="0"/>
    <s v=""/>
    <s v=""/>
    <x v="0"/>
    <m/>
    <x v="0"/>
    <x v="0"/>
    <m/>
    <x v="0"/>
    <m/>
    <m/>
    <x v="0"/>
  </r>
  <r>
    <n v="76"/>
    <m/>
    <x v="0"/>
    <s v=""/>
    <s v=""/>
    <x v="0"/>
    <m/>
    <x v="0"/>
    <x v="0"/>
    <m/>
    <x v="0"/>
    <m/>
    <m/>
    <x v="0"/>
  </r>
  <r>
    <n v="77"/>
    <m/>
    <x v="0"/>
    <s v=""/>
    <s v=""/>
    <x v="0"/>
    <m/>
    <x v="0"/>
    <x v="0"/>
    <m/>
    <x v="0"/>
    <m/>
    <m/>
    <x v="0"/>
  </r>
  <r>
    <n v="78"/>
    <m/>
    <x v="0"/>
    <s v=""/>
    <s v=""/>
    <x v="0"/>
    <m/>
    <x v="0"/>
    <x v="0"/>
    <m/>
    <x v="0"/>
    <m/>
    <m/>
    <x v="0"/>
  </r>
  <r>
    <n v="79"/>
    <m/>
    <x v="0"/>
    <s v=""/>
    <s v=""/>
    <x v="0"/>
    <m/>
    <x v="0"/>
    <x v="0"/>
    <m/>
    <x v="0"/>
    <m/>
    <m/>
    <x v="0"/>
  </r>
  <r>
    <n v="80"/>
    <m/>
    <x v="0"/>
    <s v=""/>
    <s v=""/>
    <x v="0"/>
    <m/>
    <x v="0"/>
    <x v="0"/>
    <m/>
    <x v="0"/>
    <m/>
    <m/>
    <x v="0"/>
  </r>
  <r>
    <n v="81"/>
    <m/>
    <x v="0"/>
    <s v=""/>
    <s v=""/>
    <x v="0"/>
    <m/>
    <x v="0"/>
    <x v="0"/>
    <m/>
    <x v="0"/>
    <m/>
    <m/>
    <x v="0"/>
  </r>
  <r>
    <n v="82"/>
    <m/>
    <x v="0"/>
    <s v=""/>
    <s v=""/>
    <x v="0"/>
    <m/>
    <x v="0"/>
    <x v="0"/>
    <m/>
    <x v="0"/>
    <m/>
    <m/>
    <x v="0"/>
  </r>
  <r>
    <n v="83"/>
    <m/>
    <x v="0"/>
    <s v=""/>
    <s v=""/>
    <x v="0"/>
    <m/>
    <x v="0"/>
    <x v="0"/>
    <m/>
    <x v="0"/>
    <m/>
    <m/>
    <x v="0"/>
  </r>
  <r>
    <n v="84"/>
    <m/>
    <x v="0"/>
    <s v=""/>
    <s v=""/>
    <x v="0"/>
    <m/>
    <x v="0"/>
    <x v="0"/>
    <m/>
    <x v="0"/>
    <m/>
    <m/>
    <x v="0"/>
  </r>
  <r>
    <n v="85"/>
    <m/>
    <x v="0"/>
    <s v=""/>
    <s v=""/>
    <x v="0"/>
    <m/>
    <x v="0"/>
    <x v="0"/>
    <m/>
    <x v="0"/>
    <m/>
    <m/>
    <x v="0"/>
  </r>
  <r>
    <n v="86"/>
    <m/>
    <x v="0"/>
    <s v=""/>
    <s v=""/>
    <x v="0"/>
    <m/>
    <x v="0"/>
    <x v="0"/>
    <m/>
    <x v="0"/>
    <m/>
    <m/>
    <x v="0"/>
  </r>
  <r>
    <n v="87"/>
    <m/>
    <x v="0"/>
    <s v=""/>
    <s v=""/>
    <x v="0"/>
    <m/>
    <x v="0"/>
    <x v="0"/>
    <m/>
    <x v="0"/>
    <m/>
    <m/>
    <x v="0"/>
  </r>
  <r>
    <n v="88"/>
    <m/>
    <x v="0"/>
    <s v=""/>
    <s v=""/>
    <x v="0"/>
    <m/>
    <x v="0"/>
    <x v="0"/>
    <m/>
    <x v="0"/>
    <m/>
    <m/>
    <x v="0"/>
  </r>
  <r>
    <n v="89"/>
    <m/>
    <x v="0"/>
    <s v=""/>
    <s v=""/>
    <x v="0"/>
    <m/>
    <x v="0"/>
    <x v="0"/>
    <m/>
    <x v="0"/>
    <m/>
    <m/>
    <x v="0"/>
  </r>
  <r>
    <n v="90"/>
    <m/>
    <x v="0"/>
    <s v=""/>
    <s v=""/>
    <x v="0"/>
    <m/>
    <x v="0"/>
    <x v="0"/>
    <m/>
    <x v="0"/>
    <m/>
    <m/>
    <x v="0"/>
  </r>
  <r>
    <n v="91"/>
    <m/>
    <x v="0"/>
    <s v=""/>
    <s v=""/>
    <x v="0"/>
    <m/>
    <x v="0"/>
    <x v="0"/>
    <m/>
    <x v="0"/>
    <m/>
    <m/>
    <x v="0"/>
  </r>
  <r>
    <n v="92"/>
    <m/>
    <x v="0"/>
    <s v=""/>
    <s v=""/>
    <x v="0"/>
    <m/>
    <x v="0"/>
    <x v="0"/>
    <m/>
    <x v="0"/>
    <m/>
    <m/>
    <x v="0"/>
  </r>
  <r>
    <n v="93"/>
    <m/>
    <x v="0"/>
    <s v=""/>
    <s v=""/>
    <x v="0"/>
    <m/>
    <x v="0"/>
    <x v="0"/>
    <m/>
    <x v="0"/>
    <m/>
    <m/>
    <x v="0"/>
  </r>
  <r>
    <n v="94"/>
    <m/>
    <x v="0"/>
    <s v=""/>
    <s v=""/>
    <x v="0"/>
    <m/>
    <x v="0"/>
    <x v="0"/>
    <m/>
    <x v="0"/>
    <m/>
    <m/>
    <x v="0"/>
  </r>
  <r>
    <n v="95"/>
    <m/>
    <x v="0"/>
    <s v=""/>
    <s v=""/>
    <x v="0"/>
    <m/>
    <x v="0"/>
    <x v="0"/>
    <m/>
    <x v="0"/>
    <m/>
    <m/>
    <x v="0"/>
  </r>
  <r>
    <n v="96"/>
    <m/>
    <x v="0"/>
    <s v=""/>
    <s v=""/>
    <x v="0"/>
    <m/>
    <x v="0"/>
    <x v="0"/>
    <m/>
    <x v="0"/>
    <m/>
    <m/>
    <x v="0"/>
  </r>
  <r>
    <n v="97"/>
    <m/>
    <x v="0"/>
    <s v=""/>
    <s v=""/>
    <x v="0"/>
    <m/>
    <x v="0"/>
    <x v="0"/>
    <m/>
    <x v="0"/>
    <m/>
    <m/>
    <x v="0"/>
  </r>
  <r>
    <n v="98"/>
    <m/>
    <x v="0"/>
    <s v=""/>
    <s v=""/>
    <x v="0"/>
    <m/>
    <x v="0"/>
    <x v="0"/>
    <m/>
    <x v="0"/>
    <m/>
    <m/>
    <x v="0"/>
  </r>
  <r>
    <n v="99"/>
    <m/>
    <x v="0"/>
    <s v=""/>
    <s v=""/>
    <x v="0"/>
    <m/>
    <x v="0"/>
    <x v="0"/>
    <m/>
    <x v="0"/>
    <m/>
    <m/>
    <x v="0"/>
  </r>
  <r>
    <n v="100"/>
    <m/>
    <x v="0"/>
    <s v=""/>
    <s v=""/>
    <x v="0"/>
    <m/>
    <x v="0"/>
    <x v="0"/>
    <m/>
    <x v="0"/>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C83D16-8A5E-4B49-8282-69A79DB3ADB3}" name="PivotTable2"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B10:C12" firstHeaderRow="1" firstDataRow="2" firstDataCol="1" rowPageCount="4" colPageCount="1"/>
  <pivotFields count="14">
    <pivotField dataField="1" showAll="0"/>
    <pivotField showAll="0"/>
    <pivotField axis="axisPage" multipleItemSelectionAllowed="1" showAll="0">
      <items count="2">
        <item x="0"/>
        <item t="default"/>
      </items>
    </pivotField>
    <pivotField showAll="0"/>
    <pivotField showAll="0"/>
    <pivotField axis="axisPage" multipleItemSelectionAllowed="1" showAll="0">
      <items count="35">
        <item m="1" x="21"/>
        <item x="0"/>
        <item m="1" x="16"/>
        <item m="1" x="13"/>
        <item m="1" x="4"/>
        <item m="1" x="1"/>
        <item m="1" x="26"/>
        <item m="1" x="15"/>
        <item m="1" x="28"/>
        <item m="1" x="2"/>
        <item m="1" x="20"/>
        <item m="1" x="18"/>
        <item m="1" x="7"/>
        <item m="1" x="10"/>
        <item m="1" x="5"/>
        <item m="1" x="27"/>
        <item m="1" x="11"/>
        <item m="1" x="33"/>
        <item m="1" x="29"/>
        <item m="1" x="30"/>
        <item m="1" x="24"/>
        <item m="1" x="6"/>
        <item m="1" x="9"/>
        <item m="1" x="12"/>
        <item m="1" x="14"/>
        <item m="1" x="3"/>
        <item m="1" x="32"/>
        <item m="1" x="23"/>
        <item m="1" x="17"/>
        <item m="1" x="25"/>
        <item m="1" x="31"/>
        <item m="1" x="19"/>
        <item m="1" x="22"/>
        <item m="1" x="8"/>
        <item t="default"/>
      </items>
    </pivotField>
    <pivotField showAll="0"/>
    <pivotField axis="axisCol" showAll="0">
      <items count="5">
        <item x="0"/>
        <item m="1" x="3"/>
        <item m="1" x="1"/>
        <item m="1" x="2"/>
        <item t="default"/>
      </items>
    </pivotField>
    <pivotField axis="axisPage" multipleItemSelectionAllowed="1" showAll="0">
      <items count="2">
        <item x="0"/>
        <item t="default"/>
      </items>
    </pivotField>
    <pivotField showAll="0"/>
    <pivotField axis="axisRow" showAll="0">
      <items count="5">
        <item h="1" x="0"/>
        <item m="1" x="3"/>
        <item m="1" x="1"/>
        <item m="1" x="2"/>
        <item t="default"/>
      </items>
    </pivotField>
    <pivotField showAll="0"/>
    <pivotField showAll="0"/>
    <pivotField axis="axisPage" multipleItemSelectionAllowed="1" showAll="0">
      <items count="2">
        <item x="0"/>
        <item t="default"/>
      </items>
    </pivotField>
  </pivotFields>
  <rowFields count="1">
    <field x="10"/>
  </rowFields>
  <rowItems count="1">
    <i t="grand">
      <x/>
    </i>
  </rowItems>
  <colFields count="1">
    <field x="7"/>
  </colFields>
  <colItems count="1">
    <i t="grand">
      <x/>
    </i>
  </colItems>
  <pageFields count="4">
    <pageField fld="2" hier="-1"/>
    <pageField fld="5" hier="-1"/>
    <pageField fld="8" hier="-1"/>
    <pageField fld="13" hier="-1"/>
  </pageFields>
  <dataFields count="1">
    <dataField name="Count of #" fld="0" subtotal="count" baseField="10" baseItem="0"/>
  </dataFields>
  <formats count="6">
    <format dxfId="26">
      <pivotArea type="all" dataOnly="0" outline="0" fieldPosition="0"/>
    </format>
    <format dxfId="25">
      <pivotArea outline="0" collapsedLevelsAreSubtotals="1" fieldPosition="0"/>
    </format>
    <format dxfId="24">
      <pivotArea type="origin" dataOnly="0" labelOnly="1" outline="0" fieldPosition="0"/>
    </format>
    <format dxfId="23">
      <pivotArea type="topRight" dataOnly="0" labelOnly="1" outline="0" fieldPosition="0"/>
    </format>
    <format dxfId="22">
      <pivotArea dataOnly="0" labelOnly="1" grandRow="1" outline="0" fieldPosition="0"/>
    </format>
    <format dxfId="21">
      <pivotArea dataOnly="0" labelOnly="1" grandCol="1" outline="0" fieldPosition="0"/>
    </format>
  </formats>
  <chartFormats count="4">
    <chartFormat chart="1" format="12" series="1">
      <pivotArea type="data" outline="0" fieldPosition="0">
        <references count="1">
          <reference field="4294967294" count="1" selected="0">
            <x v="0"/>
          </reference>
        </references>
      </pivotArea>
    </chartFormat>
    <chartFormat chart="1" format="14" series="1">
      <pivotArea type="data" outline="0" fieldPosition="0">
        <references count="2">
          <reference field="4294967294" count="1" selected="0">
            <x v="0"/>
          </reference>
          <reference field="7" count="1" selected="0">
            <x v="1"/>
          </reference>
        </references>
      </pivotArea>
    </chartFormat>
    <chartFormat chart="1" format="15" series="1">
      <pivotArea type="data" outline="0" fieldPosition="0">
        <references count="2">
          <reference field="4294967294" count="1" selected="0">
            <x v="0"/>
          </reference>
          <reference field="7" count="1" selected="0">
            <x v="2"/>
          </reference>
        </references>
      </pivotArea>
    </chartFormat>
    <chartFormat chart="1" format="16" series="1">
      <pivotArea type="data" outline="0" fieldPosition="0">
        <references count="2">
          <reference field="4294967294" count="1" selected="0">
            <x v="0"/>
          </reference>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996328-B202-4E81-9E29-784D8CEED1EF}" name="Table1" displayName="Table1" ref="B8:O108" totalsRowShown="0" headerRowDxfId="42" dataDxfId="41">
  <autoFilter ref="B8:O108" xr:uid="{AC966956-40AF-4A6C-92B7-EEE0B268FC65}"/>
  <tableColumns count="14">
    <tableColumn id="1" xr3:uid="{39C9B57C-B994-4C2D-BBBD-638ACD828D04}" name="#" dataDxfId="40"/>
    <tableColumn id="21" xr3:uid="{D5F24F38-C9D5-4F6B-9E82-754568E4EFDA}" name="Date Logged" dataDxfId="39">
      <calculatedColumnFormula>TODAY()</calculatedColumnFormula>
    </tableColumn>
    <tableColumn id="20" xr3:uid="{BB430DE5-569D-413A-9992-5726D950C66A}" name="Raised by" dataDxfId="38"/>
    <tableColumn id="18" xr3:uid="{3DEC7F04-5089-45AE-8CFC-999676629673}" name="Business Title" dataDxfId="37">
      <calculatedColumnFormula>IF(ISNA(VLOOKUP(Table1[[#This Row],[Raised by]],Table2[],3,FALSE)),"",VLOOKUP(Table1[[#This Row],[Raised by]],Table2[],3,FALSE))</calculatedColumnFormula>
    </tableColumn>
    <tableColumn id="4" xr3:uid="{A80F239F-5CBE-41AE-9604-D8AA3360CE4B}" name="Unit / Department" dataDxfId="36">
      <calculatedColumnFormula>IF(ISNA(VLOOKUP(Table1[[#This Row],[Raised by]],Table2[],4,FALSE)),"",VLOOKUP(Table1[[#This Row],[Raised by]],Table2[],4,FALSE))</calculatedColumnFormula>
    </tableColumn>
    <tableColumn id="2" xr3:uid="{A36C9538-383C-4930-90F0-39A02D068608}" name="Topic" dataDxfId="35"/>
    <tableColumn id="22" xr3:uid="{517ED4A2-5AC9-45E6-99A2-BBC8C3C103F0}" name="Action or Issue Description" dataDxfId="34"/>
    <tableColumn id="7" xr3:uid="{2FEE4349-8E83-4339-813B-311DEB6A1290}" name="Priority" dataDxfId="33"/>
    <tableColumn id="10" xr3:uid="{E3E68463-0455-44F3-89EC-A500ADB1412F}" name="Owner" dataDxfId="32"/>
    <tableColumn id="12" xr3:uid="{4F956B88-FA79-46EB-97E3-6E3C1962A1A2}" name="Solution / Answer" dataDxfId="31"/>
    <tableColumn id="13" xr3:uid="{89A92A10-EC25-41BD-BDAB-D820639E5F0F}" name="Status" dataDxfId="30"/>
    <tableColumn id="14" xr3:uid="{22ECF95B-0DA0-4251-B7D6-903783579FF9}" name="Closed By" dataDxfId="29"/>
    <tableColumn id="15" xr3:uid="{098024B8-BC11-4CD5-AA11-36BB00DBA051}" name="Date Closed" dataDxfId="28">
      <calculatedColumnFormula>TODAY()</calculatedColumnFormula>
    </tableColumn>
    <tableColumn id="16" xr3:uid="{88B892C0-A743-43FA-AC12-B550E45120C6}" name="How it was Closed" dataDxfId="27"/>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57982A-198F-4CE2-8233-1A6179C61822}" name="Table2" displayName="Table2" ref="B5:E15" totalsRowShown="0" headerRowDxfId="20" dataDxfId="18" headerRowBorderDxfId="19" tableBorderDxfId="17" totalsRowBorderDxfId="16">
  <autoFilter ref="B5:E15" xr:uid="{D1E95018-A969-4A30-98AE-620A2D8F07AB}"/>
  <sortState ref="B6:E15">
    <sortCondition ref="B6:B15"/>
  </sortState>
  <tableColumns count="4">
    <tableColumn id="1" xr3:uid="{EA0961E0-3166-4261-866F-B12EACBB32B3}" name="Issue Raised By" dataDxfId="15"/>
    <tableColumn id="2" xr3:uid="{B8707F3F-32BA-44DA-B68D-EEC8F776C747}" name="Email Address" dataDxfId="14" dataCellStyle="Hyperlink"/>
    <tableColumn id="3" xr3:uid="{CFBB8859-78CA-4B24-9BA3-895C587D7DA5}" name="Business Title" dataDxfId="13"/>
    <tableColumn id="4" xr3:uid="{70A051DA-C6C5-4AFC-B817-55BB8E10B4BD}" name="Unit / Department" dataDxfId="1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2D2A-0ED7-4F12-A7B0-90E5D585460F}">
  <dimension ref="B1:O108"/>
  <sheetViews>
    <sheetView showGridLines="0" tabSelected="1" zoomScaleNormal="100" workbookViewId="0">
      <pane xSplit="8" ySplit="8" topLeftCell="I9" activePane="bottomRight" state="frozen"/>
      <selection pane="topRight" activeCell="I1" sqref="I1"/>
      <selection pane="bottomLeft" activeCell="A6" sqref="A6"/>
      <selection pane="bottomRight" activeCell="F5" sqref="F5:H5"/>
    </sheetView>
  </sheetViews>
  <sheetFormatPr defaultRowHeight="12.75" outlineLevelRow="1" x14ac:dyDescent="0.2"/>
  <cols>
    <col min="1" max="1" width="1.7109375" style="6" customWidth="1"/>
    <col min="2" max="2" width="3.7109375" style="6" customWidth="1"/>
    <col min="3" max="4" width="10.7109375" style="7" customWidth="1"/>
    <col min="5" max="6" width="25.7109375" style="10" customWidth="1"/>
    <col min="7" max="7" width="15.7109375" style="7" customWidth="1"/>
    <col min="8" max="8" width="50.7109375" style="7" customWidth="1"/>
    <col min="9" max="10" width="10.7109375" style="7" customWidth="1"/>
    <col min="11" max="11" width="50.7109375" style="7" customWidth="1"/>
    <col min="12" max="13" width="10.7109375" style="7" customWidth="1"/>
    <col min="14" max="14" width="10.7109375" style="8" customWidth="1"/>
    <col min="15" max="15" width="12.7109375" style="7" customWidth="1"/>
    <col min="16" max="16384" width="9.140625" style="6"/>
  </cols>
  <sheetData>
    <row r="1" spans="2:15" s="5" customFormat="1" ht="50.1" customHeight="1" x14ac:dyDescent="0.25">
      <c r="B1" s="59" t="s">
        <v>33</v>
      </c>
      <c r="C1" s="59"/>
      <c r="D1" s="59"/>
      <c r="E1" s="59"/>
      <c r="F1" s="59"/>
      <c r="G1" s="59"/>
    </row>
    <row r="2" spans="2:15" ht="18" customHeight="1" outlineLevel="1" x14ac:dyDescent="0.2">
      <c r="B2" s="54" t="s">
        <v>20</v>
      </c>
      <c r="C2" s="55"/>
      <c r="D2" s="55"/>
      <c r="E2" s="55"/>
      <c r="F2" s="55"/>
      <c r="G2" s="55"/>
      <c r="H2" s="26" t="s">
        <v>21</v>
      </c>
      <c r="I2" s="6"/>
      <c r="J2" s="6"/>
      <c r="K2" s="6"/>
      <c r="L2" s="6"/>
      <c r="M2" s="6"/>
      <c r="N2" s="41"/>
      <c r="O2" s="6"/>
    </row>
    <row r="3" spans="2:15" ht="39.950000000000003" customHeight="1" outlineLevel="1" x14ac:dyDescent="0.2">
      <c r="B3" s="56" t="s">
        <v>34</v>
      </c>
      <c r="C3" s="57"/>
      <c r="D3" s="57"/>
      <c r="E3" s="57"/>
      <c r="F3" s="57"/>
      <c r="G3" s="57"/>
      <c r="H3" s="58"/>
      <c r="I3" s="6"/>
      <c r="J3" s="6"/>
      <c r="K3" s="6"/>
      <c r="L3" s="6"/>
      <c r="M3" s="6"/>
      <c r="N3" s="41"/>
      <c r="O3" s="6"/>
    </row>
    <row r="4" spans="2:15" ht="18" customHeight="1" outlineLevel="1" x14ac:dyDescent="0.2">
      <c r="B4" s="60" t="s">
        <v>26</v>
      </c>
      <c r="C4" s="61"/>
      <c r="D4" s="61"/>
      <c r="E4" s="61"/>
      <c r="F4" s="61"/>
      <c r="G4" s="61"/>
      <c r="H4" s="61"/>
      <c r="I4" s="6"/>
      <c r="J4" s="6"/>
      <c r="K4" s="6"/>
      <c r="L4" s="6"/>
      <c r="M4" s="6"/>
      <c r="N4" s="41"/>
      <c r="O4" s="6"/>
    </row>
    <row r="5" spans="2:15" ht="18" customHeight="1" outlineLevel="1" x14ac:dyDescent="0.2">
      <c r="B5" s="48" t="s">
        <v>27</v>
      </c>
      <c r="C5" s="49"/>
      <c r="D5" s="49"/>
      <c r="E5" s="50"/>
      <c r="F5" s="47"/>
      <c r="G5" s="47"/>
      <c r="H5" s="47"/>
      <c r="I5" s="6"/>
      <c r="J5" s="6"/>
      <c r="K5" s="6"/>
      <c r="L5" s="6"/>
      <c r="M5" s="6"/>
      <c r="N5" s="41"/>
      <c r="O5" s="6"/>
    </row>
    <row r="6" spans="2:15" ht="18" customHeight="1" outlineLevel="1" x14ac:dyDescent="0.2">
      <c r="B6" s="51" t="s">
        <v>28</v>
      </c>
      <c r="C6" s="52"/>
      <c r="D6" s="52"/>
      <c r="E6" s="53"/>
      <c r="F6" s="47"/>
      <c r="G6" s="47"/>
      <c r="H6" s="47"/>
      <c r="I6" s="6"/>
      <c r="J6" s="6"/>
      <c r="K6" s="6"/>
      <c r="L6" s="6"/>
      <c r="M6" s="6"/>
      <c r="N6" s="41"/>
      <c r="O6" s="6"/>
    </row>
    <row r="7" spans="2:15" ht="18" customHeight="1" outlineLevel="1" x14ac:dyDescent="0.2">
      <c r="B7" s="51" t="s">
        <v>29</v>
      </c>
      <c r="C7" s="52"/>
      <c r="D7" s="52"/>
      <c r="E7" s="53"/>
      <c r="F7" s="47"/>
      <c r="G7" s="47"/>
      <c r="H7" s="47"/>
      <c r="I7" s="6"/>
      <c r="J7" s="6"/>
      <c r="K7" s="6"/>
      <c r="L7" s="6"/>
      <c r="M7" s="6"/>
      <c r="N7" s="41"/>
      <c r="O7" s="6"/>
    </row>
    <row r="8" spans="2:15" s="9" customFormat="1" ht="39.950000000000003" customHeight="1" x14ac:dyDescent="0.25">
      <c r="B8" s="21" t="s">
        <v>0</v>
      </c>
      <c r="C8" s="22" t="s">
        <v>35</v>
      </c>
      <c r="D8" s="23" t="s">
        <v>36</v>
      </c>
      <c r="E8" s="23" t="s">
        <v>19</v>
      </c>
      <c r="F8" s="23" t="s">
        <v>17</v>
      </c>
      <c r="G8" s="23" t="s">
        <v>1</v>
      </c>
      <c r="H8" s="23" t="s">
        <v>37</v>
      </c>
      <c r="I8" s="23" t="s">
        <v>38</v>
      </c>
      <c r="J8" s="23" t="s">
        <v>39</v>
      </c>
      <c r="K8" s="23" t="s">
        <v>3</v>
      </c>
      <c r="L8" s="23" t="s">
        <v>40</v>
      </c>
      <c r="M8" s="23" t="s">
        <v>41</v>
      </c>
      <c r="N8" s="22" t="s">
        <v>42</v>
      </c>
      <c r="O8" s="24" t="s">
        <v>43</v>
      </c>
    </row>
    <row r="9" spans="2:15" x14ac:dyDescent="0.2">
      <c r="B9" s="12">
        <v>1</v>
      </c>
      <c r="C9" s="13"/>
      <c r="D9" s="14"/>
      <c r="E9" s="15" t="str">
        <f>IF(ISNA(VLOOKUP(Table1[[#This Row],[Raised by]],Table2[],3,FALSE)),"",VLOOKUP(Table1[[#This Row],[Raised by]],Table2[],3,FALSE))</f>
        <v/>
      </c>
      <c r="F9" s="15" t="str">
        <f>IF(ISNA(VLOOKUP(Table1[[#This Row],[Raised by]],Table2[],4,FALSE)),"",VLOOKUP(Table1[[#This Row],[Raised by]],Table2[],4,FALSE))</f>
        <v/>
      </c>
      <c r="G9" s="14"/>
      <c r="H9" s="14"/>
      <c r="I9" s="14"/>
      <c r="J9" s="14"/>
      <c r="K9" s="14"/>
      <c r="L9" s="14"/>
      <c r="M9" s="14"/>
      <c r="N9" s="13"/>
      <c r="O9" s="17"/>
    </row>
    <row r="10" spans="2:15" x14ac:dyDescent="0.2">
      <c r="B10" s="12">
        <v>2</v>
      </c>
      <c r="C10" s="13"/>
      <c r="D10" s="14"/>
      <c r="E10" s="15" t="str">
        <f>IF(ISNA(VLOOKUP(Table1[[#This Row],[Raised by]],Table2[],3,FALSE)),"",VLOOKUP(Table1[[#This Row],[Raised by]],Table2[],3,FALSE))</f>
        <v/>
      </c>
      <c r="F10" s="15" t="str">
        <f>IF(ISNA(VLOOKUP(Table1[[#This Row],[Raised by]],Table2[],4,FALSE)),"",VLOOKUP(Table1[[#This Row],[Raised by]],Table2[],4,FALSE))</f>
        <v/>
      </c>
      <c r="G10" s="14"/>
      <c r="H10" s="14"/>
      <c r="I10" s="14"/>
      <c r="J10" s="14"/>
      <c r="K10" s="14"/>
      <c r="L10" s="14"/>
      <c r="M10" s="14"/>
      <c r="N10" s="13"/>
      <c r="O10" s="17"/>
    </row>
    <row r="11" spans="2:15" x14ac:dyDescent="0.2">
      <c r="B11" s="12">
        <v>3</v>
      </c>
      <c r="C11" s="13"/>
      <c r="D11" s="14"/>
      <c r="E11" s="15" t="str">
        <f>IF(ISNA(VLOOKUP(Table1[[#This Row],[Raised by]],Table2[],3,FALSE)),"",VLOOKUP(Table1[[#This Row],[Raised by]],Table2[],3,FALSE))</f>
        <v/>
      </c>
      <c r="F11" s="15" t="str">
        <f>IF(ISNA(VLOOKUP(Table1[[#This Row],[Raised by]],Table2[],4,FALSE)),"",VLOOKUP(Table1[[#This Row],[Raised by]],Table2[],4,FALSE))</f>
        <v/>
      </c>
      <c r="G11" s="14"/>
      <c r="H11" s="14"/>
      <c r="I11" s="14"/>
      <c r="J11" s="14"/>
      <c r="K11" s="14"/>
      <c r="L11" s="14"/>
      <c r="M11" s="14"/>
      <c r="N11" s="13"/>
      <c r="O11" s="17"/>
    </row>
    <row r="12" spans="2:15" x14ac:dyDescent="0.2">
      <c r="B12" s="12">
        <v>4</v>
      </c>
      <c r="C12" s="13"/>
      <c r="D12" s="14"/>
      <c r="E12" s="15" t="str">
        <f>IF(ISNA(VLOOKUP(Table1[[#This Row],[Raised by]],Table2[],3,FALSE)),"",VLOOKUP(Table1[[#This Row],[Raised by]],Table2[],3,FALSE))</f>
        <v/>
      </c>
      <c r="F12" s="15" t="str">
        <f>IF(ISNA(VLOOKUP(Table1[[#This Row],[Raised by]],Table2[],4,FALSE)),"",VLOOKUP(Table1[[#This Row],[Raised by]],Table2[],4,FALSE))</f>
        <v/>
      </c>
      <c r="G12" s="14"/>
      <c r="H12" s="14"/>
      <c r="I12" s="14"/>
      <c r="J12" s="14"/>
      <c r="K12" s="14"/>
      <c r="L12" s="14"/>
      <c r="M12" s="14"/>
      <c r="N12" s="13"/>
      <c r="O12" s="17"/>
    </row>
    <row r="13" spans="2:15" x14ac:dyDescent="0.2">
      <c r="B13" s="12">
        <v>5</v>
      </c>
      <c r="C13" s="13"/>
      <c r="D13" s="14"/>
      <c r="E13" s="15" t="str">
        <f>IF(ISNA(VLOOKUP(Table1[[#This Row],[Raised by]],Table2[],3,FALSE)),"",VLOOKUP(Table1[[#This Row],[Raised by]],Table2[],3,FALSE))</f>
        <v/>
      </c>
      <c r="F13" s="15" t="str">
        <f>IF(ISNA(VLOOKUP(Table1[[#This Row],[Raised by]],Table2[],4,FALSE)),"",VLOOKUP(Table1[[#This Row],[Raised by]],Table2[],4,FALSE))</f>
        <v/>
      </c>
      <c r="G13" s="14"/>
      <c r="H13" s="14"/>
      <c r="I13" s="14"/>
      <c r="J13" s="14"/>
      <c r="K13" s="14"/>
      <c r="L13" s="14"/>
      <c r="M13" s="14"/>
      <c r="N13" s="13"/>
      <c r="O13" s="17"/>
    </row>
    <row r="14" spans="2:15" x14ac:dyDescent="0.2">
      <c r="B14" s="12">
        <v>6</v>
      </c>
      <c r="C14" s="13"/>
      <c r="D14" s="14"/>
      <c r="E14" s="15" t="str">
        <f>IF(ISNA(VLOOKUP(Table1[[#This Row],[Raised by]],Table2[],3,FALSE)),"",VLOOKUP(Table1[[#This Row],[Raised by]],Table2[],3,FALSE))</f>
        <v/>
      </c>
      <c r="F14" s="15" t="str">
        <f>IF(ISNA(VLOOKUP(Table1[[#This Row],[Raised by]],Table2[],4,FALSE)),"",VLOOKUP(Table1[[#This Row],[Raised by]],Table2[],4,FALSE))</f>
        <v/>
      </c>
      <c r="G14" s="14"/>
      <c r="H14" s="14"/>
      <c r="I14" s="14"/>
      <c r="J14" s="14"/>
      <c r="K14" s="14"/>
      <c r="L14" s="14"/>
      <c r="M14" s="14"/>
      <c r="N14" s="13"/>
      <c r="O14" s="17"/>
    </row>
    <row r="15" spans="2:15" x14ac:dyDescent="0.2">
      <c r="B15" s="12">
        <v>7</v>
      </c>
      <c r="C15" s="13"/>
      <c r="D15" s="14"/>
      <c r="E15" s="15" t="str">
        <f>IF(ISNA(VLOOKUP(Table1[[#This Row],[Raised by]],Table2[],3,FALSE)),"",VLOOKUP(Table1[[#This Row],[Raised by]],Table2[],3,FALSE))</f>
        <v/>
      </c>
      <c r="F15" s="15" t="str">
        <f>IF(ISNA(VLOOKUP(Table1[[#This Row],[Raised by]],Table2[],4,FALSE)),"",VLOOKUP(Table1[[#This Row],[Raised by]],Table2[],4,FALSE))</f>
        <v/>
      </c>
      <c r="G15" s="14"/>
      <c r="H15" s="18"/>
      <c r="I15" s="14"/>
      <c r="J15" s="14"/>
      <c r="K15" s="14"/>
      <c r="L15" s="14"/>
      <c r="M15" s="14"/>
      <c r="N15" s="13"/>
      <c r="O15" s="17"/>
    </row>
    <row r="16" spans="2:15" x14ac:dyDescent="0.2">
      <c r="B16" s="12">
        <v>8</v>
      </c>
      <c r="C16" s="13"/>
      <c r="D16" s="14"/>
      <c r="E16" s="15" t="str">
        <f>IF(ISNA(VLOOKUP(Table1[[#This Row],[Raised by]],Table2[],3,FALSE)),"",VLOOKUP(Table1[[#This Row],[Raised by]],Table2[],3,FALSE))</f>
        <v/>
      </c>
      <c r="F16" s="15" t="str">
        <f>IF(ISNA(VLOOKUP(Table1[[#This Row],[Raised by]],Table2[],4,FALSE)),"",VLOOKUP(Table1[[#This Row],[Raised by]],Table2[],4,FALSE))</f>
        <v/>
      </c>
      <c r="G16" s="14"/>
      <c r="H16" s="14"/>
      <c r="I16" s="14"/>
      <c r="J16" s="14"/>
      <c r="K16" s="14"/>
      <c r="L16" s="14"/>
      <c r="M16" s="14"/>
      <c r="N16" s="13"/>
      <c r="O16" s="17"/>
    </row>
    <row r="17" spans="2:15" x14ac:dyDescent="0.2">
      <c r="B17" s="12">
        <v>9</v>
      </c>
      <c r="C17" s="13"/>
      <c r="D17" s="14"/>
      <c r="E17" s="15" t="str">
        <f>IF(ISNA(VLOOKUP(Table1[[#This Row],[Raised by]],Table2[],3,FALSE)),"",VLOOKUP(Table1[[#This Row],[Raised by]],Table2[],3,FALSE))</f>
        <v/>
      </c>
      <c r="F17" s="15" t="str">
        <f>IF(ISNA(VLOOKUP(Table1[[#This Row],[Raised by]],Table2[],4,FALSE)),"",VLOOKUP(Table1[[#This Row],[Raised by]],Table2[],4,FALSE))</f>
        <v/>
      </c>
      <c r="G17" s="14"/>
      <c r="H17" s="14"/>
      <c r="I17" s="14"/>
      <c r="J17" s="14"/>
      <c r="K17" s="14"/>
      <c r="L17" s="14"/>
      <c r="M17" s="14"/>
      <c r="N17" s="13"/>
      <c r="O17" s="17"/>
    </row>
    <row r="18" spans="2:15" x14ac:dyDescent="0.2">
      <c r="B18" s="12">
        <v>10</v>
      </c>
      <c r="C18" s="13"/>
      <c r="D18" s="14"/>
      <c r="E18" s="15" t="str">
        <f>IF(ISNA(VLOOKUP(Table1[[#This Row],[Raised by]],Table2[],3,FALSE)),"",VLOOKUP(Table1[[#This Row],[Raised by]],Table2[],3,FALSE))</f>
        <v/>
      </c>
      <c r="F18" s="15" t="str">
        <f>IF(ISNA(VLOOKUP(Table1[[#This Row],[Raised by]],Table2[],4,FALSE)),"",VLOOKUP(Table1[[#This Row],[Raised by]],Table2[],4,FALSE))</f>
        <v/>
      </c>
      <c r="G18" s="14"/>
      <c r="H18" s="14"/>
      <c r="I18" s="14"/>
      <c r="J18" s="14"/>
      <c r="K18" s="14"/>
      <c r="L18" s="14"/>
      <c r="M18" s="14"/>
      <c r="N18" s="13"/>
      <c r="O18" s="17"/>
    </row>
    <row r="19" spans="2:15" x14ac:dyDescent="0.2">
      <c r="B19" s="12">
        <v>11</v>
      </c>
      <c r="C19" s="13"/>
      <c r="D19" s="14"/>
      <c r="E19" s="15" t="str">
        <f>IF(ISNA(VLOOKUP(Table1[[#This Row],[Raised by]],Table2[],3,FALSE)),"",VLOOKUP(Table1[[#This Row],[Raised by]],Table2[],3,FALSE))</f>
        <v/>
      </c>
      <c r="F19" s="15" t="str">
        <f>IF(ISNA(VLOOKUP(Table1[[#This Row],[Raised by]],Table2[],4,FALSE)),"",VLOOKUP(Table1[[#This Row],[Raised by]],Table2[],4,FALSE))</f>
        <v/>
      </c>
      <c r="G19" s="14"/>
      <c r="H19" s="14"/>
      <c r="I19" s="14"/>
      <c r="J19" s="14"/>
      <c r="K19" s="14"/>
      <c r="L19" s="14"/>
      <c r="M19" s="14"/>
      <c r="N19" s="13"/>
      <c r="O19" s="17"/>
    </row>
    <row r="20" spans="2:15" x14ac:dyDescent="0.2">
      <c r="B20" s="12">
        <v>12</v>
      </c>
      <c r="C20" s="13"/>
      <c r="D20" s="14"/>
      <c r="E20" s="15" t="str">
        <f>IF(ISNA(VLOOKUP(Table1[[#This Row],[Raised by]],Table2[],3,FALSE)),"",VLOOKUP(Table1[[#This Row],[Raised by]],Table2[],3,FALSE))</f>
        <v/>
      </c>
      <c r="F20" s="15" t="str">
        <f>IF(ISNA(VLOOKUP(Table1[[#This Row],[Raised by]],Table2[],4,FALSE)),"",VLOOKUP(Table1[[#This Row],[Raised by]],Table2[],4,FALSE))</f>
        <v/>
      </c>
      <c r="G20" s="14"/>
      <c r="H20" s="14"/>
      <c r="I20" s="14"/>
      <c r="J20" s="14"/>
      <c r="K20" s="14"/>
      <c r="L20" s="14"/>
      <c r="M20" s="14"/>
      <c r="N20" s="13"/>
      <c r="O20" s="17"/>
    </row>
    <row r="21" spans="2:15" x14ac:dyDescent="0.2">
      <c r="B21" s="12">
        <v>13</v>
      </c>
      <c r="C21" s="13"/>
      <c r="D21" s="14"/>
      <c r="E21" s="15" t="str">
        <f>IF(ISNA(VLOOKUP(Table1[[#This Row],[Raised by]],Table2[],3,FALSE)),"",VLOOKUP(Table1[[#This Row],[Raised by]],Table2[],3,FALSE))</f>
        <v/>
      </c>
      <c r="F21" s="15" t="str">
        <f>IF(ISNA(VLOOKUP(Table1[[#This Row],[Raised by]],Table2[],4,FALSE)),"",VLOOKUP(Table1[[#This Row],[Raised by]],Table2[],4,FALSE))</f>
        <v/>
      </c>
      <c r="G21" s="14"/>
      <c r="H21" s="14"/>
      <c r="I21" s="14"/>
      <c r="J21" s="14"/>
      <c r="K21" s="14"/>
      <c r="L21" s="14"/>
      <c r="M21" s="14"/>
      <c r="N21" s="13"/>
      <c r="O21" s="17"/>
    </row>
    <row r="22" spans="2:15" x14ac:dyDescent="0.2">
      <c r="B22" s="12">
        <v>14</v>
      </c>
      <c r="C22" s="13"/>
      <c r="D22" s="14"/>
      <c r="E22" s="15" t="str">
        <f>IF(ISNA(VLOOKUP(Table1[[#This Row],[Raised by]],Table2[],3,FALSE)),"",VLOOKUP(Table1[[#This Row],[Raised by]],Table2[],3,FALSE))</f>
        <v/>
      </c>
      <c r="F22" s="15" t="str">
        <f>IF(ISNA(VLOOKUP(Table1[[#This Row],[Raised by]],Table2[],4,FALSE)),"",VLOOKUP(Table1[[#This Row],[Raised by]],Table2[],4,FALSE))</f>
        <v/>
      </c>
      <c r="G22" s="14"/>
      <c r="H22" s="14"/>
      <c r="I22" s="14"/>
      <c r="J22" s="14"/>
      <c r="K22" s="14"/>
      <c r="L22" s="14"/>
      <c r="M22" s="14"/>
      <c r="N22" s="13"/>
      <c r="O22" s="17"/>
    </row>
    <row r="23" spans="2:15" x14ac:dyDescent="0.2">
      <c r="B23" s="12">
        <v>15</v>
      </c>
      <c r="C23" s="13"/>
      <c r="D23" s="14"/>
      <c r="E23" s="15" t="str">
        <f>IF(ISNA(VLOOKUP(Table1[[#This Row],[Raised by]],Table2[],3,FALSE)),"",VLOOKUP(Table1[[#This Row],[Raised by]],Table2[],3,FALSE))</f>
        <v/>
      </c>
      <c r="F23" s="15" t="str">
        <f>IF(ISNA(VLOOKUP(Table1[[#This Row],[Raised by]],Table2[],4,FALSE)),"",VLOOKUP(Table1[[#This Row],[Raised by]],Table2[],4,FALSE))</f>
        <v/>
      </c>
      <c r="G23" s="14"/>
      <c r="H23" s="14"/>
      <c r="I23" s="14"/>
      <c r="J23" s="14"/>
      <c r="K23" s="14"/>
      <c r="L23" s="14"/>
      <c r="M23" s="14"/>
      <c r="N23" s="13"/>
      <c r="O23" s="17"/>
    </row>
    <row r="24" spans="2:15" x14ac:dyDescent="0.2">
      <c r="B24" s="12">
        <v>16</v>
      </c>
      <c r="C24" s="13"/>
      <c r="D24" s="14"/>
      <c r="E24" s="15" t="str">
        <f>IF(ISNA(VLOOKUP(Table1[[#This Row],[Raised by]],Table2[],3,FALSE)),"",VLOOKUP(Table1[[#This Row],[Raised by]],Table2[],3,FALSE))</f>
        <v/>
      </c>
      <c r="F24" s="15" t="str">
        <f>IF(ISNA(VLOOKUP(Table1[[#This Row],[Raised by]],Table2[],4,FALSE)),"",VLOOKUP(Table1[[#This Row],[Raised by]],Table2[],4,FALSE))</f>
        <v/>
      </c>
      <c r="G24" s="14"/>
      <c r="H24" s="14"/>
      <c r="I24" s="14"/>
      <c r="J24" s="14"/>
      <c r="K24" s="14"/>
      <c r="L24" s="14"/>
      <c r="M24" s="14"/>
      <c r="N24" s="13"/>
      <c r="O24" s="17"/>
    </row>
    <row r="25" spans="2:15" x14ac:dyDescent="0.2">
      <c r="B25" s="12">
        <v>17</v>
      </c>
      <c r="C25" s="13"/>
      <c r="D25" s="14"/>
      <c r="E25" s="15" t="str">
        <f>IF(ISNA(VLOOKUP(Table1[[#This Row],[Raised by]],Table2[],3,FALSE)),"",VLOOKUP(Table1[[#This Row],[Raised by]],Table2[],3,FALSE))</f>
        <v/>
      </c>
      <c r="F25" s="15" t="str">
        <f>IF(ISNA(VLOOKUP(Table1[[#This Row],[Raised by]],Table2[],4,FALSE)),"",VLOOKUP(Table1[[#This Row],[Raised by]],Table2[],4,FALSE))</f>
        <v/>
      </c>
      <c r="G25" s="14"/>
      <c r="H25" s="14"/>
      <c r="I25" s="14"/>
      <c r="J25" s="14"/>
      <c r="K25" s="14"/>
      <c r="L25" s="14"/>
      <c r="M25" s="14"/>
      <c r="N25" s="13"/>
      <c r="O25" s="17"/>
    </row>
    <row r="26" spans="2:15" x14ac:dyDescent="0.2">
      <c r="B26" s="12">
        <v>18</v>
      </c>
      <c r="C26" s="13"/>
      <c r="D26" s="14"/>
      <c r="E26" s="15" t="str">
        <f>IF(ISNA(VLOOKUP(Table1[[#This Row],[Raised by]],Table2[],3,FALSE)),"",VLOOKUP(Table1[[#This Row],[Raised by]],Table2[],3,FALSE))</f>
        <v/>
      </c>
      <c r="F26" s="15" t="str">
        <f>IF(ISNA(VLOOKUP(Table1[[#This Row],[Raised by]],Table2[],4,FALSE)),"",VLOOKUP(Table1[[#This Row],[Raised by]],Table2[],4,FALSE))</f>
        <v/>
      </c>
      <c r="G26" s="14"/>
      <c r="H26" s="14"/>
      <c r="I26" s="14"/>
      <c r="J26" s="14"/>
      <c r="K26" s="14"/>
      <c r="L26" s="14"/>
      <c r="M26" s="14"/>
      <c r="N26" s="13"/>
      <c r="O26" s="17"/>
    </row>
    <row r="27" spans="2:15" x14ac:dyDescent="0.2">
      <c r="B27" s="12">
        <v>19</v>
      </c>
      <c r="C27" s="13"/>
      <c r="D27" s="14"/>
      <c r="E27" s="15" t="str">
        <f>IF(ISNA(VLOOKUP(Table1[[#This Row],[Raised by]],Table2[],3,FALSE)),"",VLOOKUP(Table1[[#This Row],[Raised by]],Table2[],3,FALSE))</f>
        <v/>
      </c>
      <c r="F27" s="15" t="str">
        <f>IF(ISNA(VLOOKUP(Table1[[#This Row],[Raised by]],Table2[],4,FALSE)),"",VLOOKUP(Table1[[#This Row],[Raised by]],Table2[],4,FALSE))</f>
        <v/>
      </c>
      <c r="G27" s="14"/>
      <c r="H27" s="14"/>
      <c r="I27" s="14"/>
      <c r="J27" s="14"/>
      <c r="K27" s="14"/>
      <c r="L27" s="14"/>
      <c r="M27" s="14"/>
      <c r="N27" s="13"/>
      <c r="O27" s="17"/>
    </row>
    <row r="28" spans="2:15" x14ac:dyDescent="0.2">
      <c r="B28" s="12">
        <v>20</v>
      </c>
      <c r="C28" s="13"/>
      <c r="D28" s="14"/>
      <c r="E28" s="15" t="str">
        <f>IF(ISNA(VLOOKUP(Table1[[#This Row],[Raised by]],Table2[],3,FALSE)),"",VLOOKUP(Table1[[#This Row],[Raised by]],Table2[],3,FALSE))</f>
        <v/>
      </c>
      <c r="F28" s="15" t="str">
        <f>IF(ISNA(VLOOKUP(Table1[[#This Row],[Raised by]],Table2[],4,FALSE)),"",VLOOKUP(Table1[[#This Row],[Raised by]],Table2[],4,FALSE))</f>
        <v/>
      </c>
      <c r="G28" s="14"/>
      <c r="H28" s="14"/>
      <c r="I28" s="14"/>
      <c r="J28" s="14"/>
      <c r="K28" s="14"/>
      <c r="L28" s="14"/>
      <c r="M28" s="14"/>
      <c r="N28" s="13"/>
      <c r="O28" s="17"/>
    </row>
    <row r="29" spans="2:15" x14ac:dyDescent="0.2">
      <c r="B29" s="12">
        <v>21</v>
      </c>
      <c r="C29" s="13"/>
      <c r="D29" s="14"/>
      <c r="E29" s="15" t="str">
        <f>IF(ISNA(VLOOKUP(Table1[[#This Row],[Raised by]],Table2[],3,FALSE)),"",VLOOKUP(Table1[[#This Row],[Raised by]],Table2[],3,FALSE))</f>
        <v/>
      </c>
      <c r="F29" s="15" t="str">
        <f>IF(ISNA(VLOOKUP(Table1[[#This Row],[Raised by]],Table2[],4,FALSE)),"",VLOOKUP(Table1[[#This Row],[Raised by]],Table2[],4,FALSE))</f>
        <v/>
      </c>
      <c r="G29" s="14"/>
      <c r="H29" s="14"/>
      <c r="I29" s="14"/>
      <c r="J29" s="14"/>
      <c r="K29" s="14"/>
      <c r="L29" s="14"/>
      <c r="M29" s="14"/>
      <c r="N29" s="13"/>
      <c r="O29" s="17"/>
    </row>
    <row r="30" spans="2:15" x14ac:dyDescent="0.2">
      <c r="B30" s="12">
        <v>22</v>
      </c>
      <c r="C30" s="13"/>
      <c r="D30" s="14"/>
      <c r="E30" s="15" t="str">
        <f>IF(ISNA(VLOOKUP(Table1[[#This Row],[Raised by]],Table2[],3,FALSE)),"",VLOOKUP(Table1[[#This Row],[Raised by]],Table2[],3,FALSE))</f>
        <v/>
      </c>
      <c r="F30" s="15" t="str">
        <f>IF(ISNA(VLOOKUP(Table1[[#This Row],[Raised by]],Table2[],4,FALSE)),"",VLOOKUP(Table1[[#This Row],[Raised by]],Table2[],4,FALSE))</f>
        <v/>
      </c>
      <c r="G30" s="14"/>
      <c r="H30" s="14"/>
      <c r="I30" s="14"/>
      <c r="J30" s="14"/>
      <c r="K30" s="14"/>
      <c r="L30" s="14"/>
      <c r="M30" s="14"/>
      <c r="N30" s="13"/>
      <c r="O30" s="17"/>
    </row>
    <row r="31" spans="2:15" x14ac:dyDescent="0.2">
      <c r="B31" s="12">
        <v>23</v>
      </c>
      <c r="C31" s="13"/>
      <c r="D31" s="14"/>
      <c r="E31" s="15" t="str">
        <f>IF(ISNA(VLOOKUP(Table1[[#This Row],[Raised by]],Table2[],3,FALSE)),"",VLOOKUP(Table1[[#This Row],[Raised by]],Table2[],3,FALSE))</f>
        <v/>
      </c>
      <c r="F31" s="15" t="str">
        <f>IF(ISNA(VLOOKUP(Table1[[#This Row],[Raised by]],Table2[],4,FALSE)),"",VLOOKUP(Table1[[#This Row],[Raised by]],Table2[],4,FALSE))</f>
        <v/>
      </c>
      <c r="G31" s="14"/>
      <c r="H31" s="14"/>
      <c r="I31" s="14"/>
      <c r="J31" s="14"/>
      <c r="K31" s="14"/>
      <c r="L31" s="14"/>
      <c r="M31" s="14"/>
      <c r="N31" s="13"/>
      <c r="O31" s="17"/>
    </row>
    <row r="32" spans="2:15" x14ac:dyDescent="0.2">
      <c r="B32" s="12">
        <v>24</v>
      </c>
      <c r="C32" s="13"/>
      <c r="D32" s="14"/>
      <c r="E32" s="15" t="str">
        <f>IF(ISNA(VLOOKUP(Table1[[#This Row],[Raised by]],Table2[],3,FALSE)),"",VLOOKUP(Table1[[#This Row],[Raised by]],Table2[],3,FALSE))</f>
        <v/>
      </c>
      <c r="F32" s="15" t="str">
        <f>IF(ISNA(VLOOKUP(Table1[[#This Row],[Raised by]],Table2[],4,FALSE)),"",VLOOKUP(Table1[[#This Row],[Raised by]],Table2[],4,FALSE))</f>
        <v/>
      </c>
      <c r="G32" s="14"/>
      <c r="H32" s="14"/>
      <c r="I32" s="14"/>
      <c r="J32" s="14"/>
      <c r="K32" s="14"/>
      <c r="L32" s="14"/>
      <c r="M32" s="14"/>
      <c r="N32" s="13"/>
      <c r="O32" s="17"/>
    </row>
    <row r="33" spans="2:15" x14ac:dyDescent="0.2">
      <c r="B33" s="12">
        <v>25</v>
      </c>
      <c r="C33" s="13"/>
      <c r="D33" s="14"/>
      <c r="E33" s="15" t="str">
        <f>IF(ISNA(VLOOKUP(Table1[[#This Row],[Raised by]],Table2[],3,FALSE)),"",VLOOKUP(Table1[[#This Row],[Raised by]],Table2[],3,FALSE))</f>
        <v/>
      </c>
      <c r="F33" s="15" t="str">
        <f>IF(ISNA(VLOOKUP(Table1[[#This Row],[Raised by]],Table2[],4,FALSE)),"",VLOOKUP(Table1[[#This Row],[Raised by]],Table2[],4,FALSE))</f>
        <v/>
      </c>
      <c r="G33" s="14"/>
      <c r="H33" s="14"/>
      <c r="I33" s="14"/>
      <c r="J33" s="14"/>
      <c r="K33" s="14"/>
      <c r="L33" s="14"/>
      <c r="M33" s="14"/>
      <c r="N33" s="13"/>
      <c r="O33" s="17"/>
    </row>
    <row r="34" spans="2:15" x14ac:dyDescent="0.2">
      <c r="B34" s="12">
        <v>26</v>
      </c>
      <c r="C34" s="13"/>
      <c r="D34" s="14"/>
      <c r="E34" s="15" t="str">
        <f>IF(ISNA(VLOOKUP(Table1[[#This Row],[Raised by]],Table2[],3,FALSE)),"",VLOOKUP(Table1[[#This Row],[Raised by]],Table2[],3,FALSE))</f>
        <v/>
      </c>
      <c r="F34" s="15" t="str">
        <f>IF(ISNA(VLOOKUP(Table1[[#This Row],[Raised by]],Table2[],4,FALSE)),"",VLOOKUP(Table1[[#This Row],[Raised by]],Table2[],4,FALSE))</f>
        <v/>
      </c>
      <c r="G34" s="14"/>
      <c r="H34" s="14"/>
      <c r="I34" s="14"/>
      <c r="J34" s="14"/>
      <c r="K34" s="14"/>
      <c r="L34" s="14"/>
      <c r="M34" s="14"/>
      <c r="N34" s="13"/>
      <c r="O34" s="17"/>
    </row>
    <row r="35" spans="2:15" x14ac:dyDescent="0.2">
      <c r="B35" s="12">
        <v>27</v>
      </c>
      <c r="C35" s="13"/>
      <c r="D35" s="14"/>
      <c r="E35" s="15" t="str">
        <f>IF(ISNA(VLOOKUP(Table1[[#This Row],[Raised by]],Table2[],3,FALSE)),"",VLOOKUP(Table1[[#This Row],[Raised by]],Table2[],3,FALSE))</f>
        <v/>
      </c>
      <c r="F35" s="15" t="str">
        <f>IF(ISNA(VLOOKUP(Table1[[#This Row],[Raised by]],Table2[],4,FALSE)),"",VLOOKUP(Table1[[#This Row],[Raised by]],Table2[],4,FALSE))</f>
        <v/>
      </c>
      <c r="G35" s="14"/>
      <c r="H35" s="14"/>
      <c r="I35" s="14"/>
      <c r="J35" s="14"/>
      <c r="K35" s="14"/>
      <c r="L35" s="14"/>
      <c r="M35" s="14"/>
      <c r="N35" s="13"/>
      <c r="O35" s="17"/>
    </row>
    <row r="36" spans="2:15" x14ac:dyDescent="0.2">
      <c r="B36" s="12">
        <v>28</v>
      </c>
      <c r="C36" s="13"/>
      <c r="D36" s="14"/>
      <c r="E36" s="15" t="str">
        <f>IF(ISNA(VLOOKUP(Table1[[#This Row],[Raised by]],Table2[],3,FALSE)),"",VLOOKUP(Table1[[#This Row],[Raised by]],Table2[],3,FALSE))</f>
        <v/>
      </c>
      <c r="F36" s="15" t="str">
        <f>IF(ISNA(VLOOKUP(Table1[[#This Row],[Raised by]],Table2[],4,FALSE)),"",VLOOKUP(Table1[[#This Row],[Raised by]],Table2[],4,FALSE))</f>
        <v/>
      </c>
      <c r="G36" s="14"/>
      <c r="H36" s="14"/>
      <c r="I36" s="14"/>
      <c r="J36" s="14"/>
      <c r="K36" s="14"/>
      <c r="L36" s="14"/>
      <c r="M36" s="14"/>
      <c r="N36" s="13"/>
      <c r="O36" s="17"/>
    </row>
    <row r="37" spans="2:15" x14ac:dyDescent="0.2">
      <c r="B37" s="12">
        <v>29</v>
      </c>
      <c r="C37" s="13"/>
      <c r="D37" s="14"/>
      <c r="E37" s="15" t="str">
        <f>IF(ISNA(VLOOKUP(Table1[[#This Row],[Raised by]],Table2[],3,FALSE)),"",VLOOKUP(Table1[[#This Row],[Raised by]],Table2[],3,FALSE))</f>
        <v/>
      </c>
      <c r="F37" s="15" t="str">
        <f>IF(ISNA(VLOOKUP(Table1[[#This Row],[Raised by]],Table2[],4,FALSE)),"",VLOOKUP(Table1[[#This Row],[Raised by]],Table2[],4,FALSE))</f>
        <v/>
      </c>
      <c r="G37" s="14"/>
      <c r="H37" s="14"/>
      <c r="I37" s="14"/>
      <c r="J37" s="14"/>
      <c r="K37" s="14"/>
      <c r="L37" s="14"/>
      <c r="M37" s="14"/>
      <c r="N37" s="13"/>
      <c r="O37" s="17"/>
    </row>
    <row r="38" spans="2:15" x14ac:dyDescent="0.2">
      <c r="B38" s="12">
        <v>30</v>
      </c>
      <c r="C38" s="13"/>
      <c r="D38" s="14"/>
      <c r="E38" s="15" t="str">
        <f>IF(ISNA(VLOOKUP(Table1[[#This Row],[Raised by]],Table2[],3,FALSE)),"",VLOOKUP(Table1[[#This Row],[Raised by]],Table2[],3,FALSE))</f>
        <v/>
      </c>
      <c r="F38" s="15" t="str">
        <f>IF(ISNA(VLOOKUP(Table1[[#This Row],[Raised by]],Table2[],4,FALSE)),"",VLOOKUP(Table1[[#This Row],[Raised by]],Table2[],4,FALSE))</f>
        <v/>
      </c>
      <c r="G38" s="14"/>
      <c r="H38" s="14"/>
      <c r="I38" s="14"/>
      <c r="J38" s="14"/>
      <c r="K38" s="14"/>
      <c r="L38" s="14"/>
      <c r="M38" s="14"/>
      <c r="N38" s="13"/>
      <c r="O38" s="17"/>
    </row>
    <row r="39" spans="2:15" x14ac:dyDescent="0.2">
      <c r="B39" s="12">
        <v>31</v>
      </c>
      <c r="C39" s="13"/>
      <c r="D39" s="14"/>
      <c r="E39" s="15" t="str">
        <f>IF(ISNA(VLOOKUP(Table1[[#This Row],[Raised by]],Table2[],3,FALSE)),"",VLOOKUP(Table1[[#This Row],[Raised by]],Table2[],3,FALSE))</f>
        <v/>
      </c>
      <c r="F39" s="15" t="str">
        <f>IF(ISNA(VLOOKUP(Table1[[#This Row],[Raised by]],Table2[],4,FALSE)),"",VLOOKUP(Table1[[#This Row],[Raised by]],Table2[],4,FALSE))</f>
        <v/>
      </c>
      <c r="G39" s="14"/>
      <c r="H39" s="14"/>
      <c r="I39" s="14"/>
      <c r="J39" s="14"/>
      <c r="K39" s="14"/>
      <c r="L39" s="14"/>
      <c r="M39" s="14"/>
      <c r="N39" s="13"/>
      <c r="O39" s="17"/>
    </row>
    <row r="40" spans="2:15" x14ac:dyDescent="0.2">
      <c r="B40" s="12">
        <v>32</v>
      </c>
      <c r="C40" s="13"/>
      <c r="D40" s="14"/>
      <c r="E40" s="15" t="str">
        <f>IF(ISNA(VLOOKUP(Table1[[#This Row],[Raised by]],Table2[],3,FALSE)),"",VLOOKUP(Table1[[#This Row],[Raised by]],Table2[],3,FALSE))</f>
        <v/>
      </c>
      <c r="F40" s="15" t="str">
        <f>IF(ISNA(VLOOKUP(Table1[[#This Row],[Raised by]],Table2[],4,FALSE)),"",VLOOKUP(Table1[[#This Row],[Raised by]],Table2[],4,FALSE))</f>
        <v/>
      </c>
      <c r="G40" s="14"/>
      <c r="H40" s="14"/>
      <c r="I40" s="14"/>
      <c r="J40" s="14"/>
      <c r="K40" s="14"/>
      <c r="L40" s="14"/>
      <c r="M40" s="14"/>
      <c r="N40" s="13"/>
      <c r="O40" s="17"/>
    </row>
    <row r="41" spans="2:15" x14ac:dyDescent="0.2">
      <c r="B41" s="12">
        <v>33</v>
      </c>
      <c r="C41" s="13"/>
      <c r="D41" s="14"/>
      <c r="E41" s="15" t="str">
        <f>IF(ISNA(VLOOKUP(Table1[[#This Row],[Raised by]],Table2[],3,FALSE)),"",VLOOKUP(Table1[[#This Row],[Raised by]],Table2[],3,FALSE))</f>
        <v/>
      </c>
      <c r="F41" s="15" t="str">
        <f>IF(ISNA(VLOOKUP(Table1[[#This Row],[Raised by]],Table2[],4,FALSE)),"",VLOOKUP(Table1[[#This Row],[Raised by]],Table2[],4,FALSE))</f>
        <v/>
      </c>
      <c r="G41" s="14"/>
      <c r="H41" s="14"/>
      <c r="I41" s="14"/>
      <c r="J41" s="14"/>
      <c r="K41" s="14"/>
      <c r="L41" s="14"/>
      <c r="M41" s="14"/>
      <c r="N41" s="13"/>
      <c r="O41" s="17"/>
    </row>
    <row r="42" spans="2:15" x14ac:dyDescent="0.2">
      <c r="B42" s="12">
        <v>34</v>
      </c>
      <c r="C42" s="13"/>
      <c r="D42" s="14"/>
      <c r="E42" s="15" t="str">
        <f>IF(ISNA(VLOOKUP(Table1[[#This Row],[Raised by]],Table2[],3,FALSE)),"",VLOOKUP(Table1[[#This Row],[Raised by]],Table2[],3,FALSE))</f>
        <v/>
      </c>
      <c r="F42" s="15" t="str">
        <f>IF(ISNA(VLOOKUP(Table1[[#This Row],[Raised by]],Table2[],4,FALSE)),"",VLOOKUP(Table1[[#This Row],[Raised by]],Table2[],4,FALSE))</f>
        <v/>
      </c>
      <c r="G42" s="14"/>
      <c r="H42" s="14"/>
      <c r="I42" s="14"/>
      <c r="J42" s="14"/>
      <c r="K42" s="14"/>
      <c r="L42" s="14"/>
      <c r="M42" s="14"/>
      <c r="N42" s="13"/>
      <c r="O42" s="17"/>
    </row>
    <row r="43" spans="2:15" x14ac:dyDescent="0.2">
      <c r="B43" s="12">
        <v>35</v>
      </c>
      <c r="C43" s="13"/>
      <c r="D43" s="14"/>
      <c r="E43" s="15" t="str">
        <f>IF(ISNA(VLOOKUP(Table1[[#This Row],[Raised by]],Table2[],3,FALSE)),"",VLOOKUP(Table1[[#This Row],[Raised by]],Table2[],3,FALSE))</f>
        <v/>
      </c>
      <c r="F43" s="15" t="str">
        <f>IF(ISNA(VLOOKUP(Table1[[#This Row],[Raised by]],Table2[],4,FALSE)),"",VLOOKUP(Table1[[#This Row],[Raised by]],Table2[],4,FALSE))</f>
        <v/>
      </c>
      <c r="G43" s="14"/>
      <c r="H43" s="14"/>
      <c r="I43" s="14"/>
      <c r="J43" s="14"/>
      <c r="K43" s="14"/>
      <c r="L43" s="14"/>
      <c r="M43" s="14"/>
      <c r="N43" s="13"/>
      <c r="O43" s="17"/>
    </row>
    <row r="44" spans="2:15" x14ac:dyDescent="0.2">
      <c r="B44" s="12">
        <v>36</v>
      </c>
      <c r="C44" s="13"/>
      <c r="D44" s="14"/>
      <c r="E44" s="15" t="str">
        <f>IF(ISNA(VLOOKUP(Table1[[#This Row],[Raised by]],Table2[],3,FALSE)),"",VLOOKUP(Table1[[#This Row],[Raised by]],Table2[],3,FALSE))</f>
        <v/>
      </c>
      <c r="F44" s="15" t="str">
        <f>IF(ISNA(VLOOKUP(Table1[[#This Row],[Raised by]],Table2[],4,FALSE)),"",VLOOKUP(Table1[[#This Row],[Raised by]],Table2[],4,FALSE))</f>
        <v/>
      </c>
      <c r="G44" s="14"/>
      <c r="H44" s="14"/>
      <c r="I44" s="14"/>
      <c r="J44" s="14"/>
      <c r="K44" s="14"/>
      <c r="L44" s="14"/>
      <c r="M44" s="14"/>
      <c r="N44" s="13"/>
      <c r="O44" s="17"/>
    </row>
    <row r="45" spans="2:15" x14ac:dyDescent="0.2">
      <c r="B45" s="12">
        <v>37</v>
      </c>
      <c r="C45" s="13"/>
      <c r="D45" s="14"/>
      <c r="E45" s="15" t="str">
        <f>IF(ISNA(VLOOKUP(Table1[[#This Row],[Raised by]],Table2[],3,FALSE)),"",VLOOKUP(Table1[[#This Row],[Raised by]],Table2[],3,FALSE))</f>
        <v/>
      </c>
      <c r="F45" s="15" t="str">
        <f>IF(ISNA(VLOOKUP(Table1[[#This Row],[Raised by]],Table2[],4,FALSE)),"",VLOOKUP(Table1[[#This Row],[Raised by]],Table2[],4,FALSE))</f>
        <v/>
      </c>
      <c r="G45" s="14"/>
      <c r="H45" s="14"/>
      <c r="I45" s="14"/>
      <c r="J45" s="14"/>
      <c r="K45" s="14"/>
      <c r="L45" s="14"/>
      <c r="M45" s="16"/>
      <c r="N45" s="13"/>
      <c r="O45" s="17"/>
    </row>
    <row r="46" spans="2:15" x14ac:dyDescent="0.2">
      <c r="B46" s="12">
        <v>38</v>
      </c>
      <c r="C46" s="13"/>
      <c r="D46" s="14"/>
      <c r="E46" s="15" t="str">
        <f>IF(ISNA(VLOOKUP(Table1[[#This Row],[Raised by]],Table2[],3,FALSE)),"",VLOOKUP(Table1[[#This Row],[Raised by]],Table2[],3,FALSE))</f>
        <v/>
      </c>
      <c r="F46" s="15" t="str">
        <f>IF(ISNA(VLOOKUP(Table1[[#This Row],[Raised by]],Table2[],4,FALSE)),"",VLOOKUP(Table1[[#This Row],[Raised by]],Table2[],4,FALSE))</f>
        <v/>
      </c>
      <c r="G46" s="14"/>
      <c r="H46" s="14"/>
      <c r="I46" s="14"/>
      <c r="J46" s="14"/>
      <c r="K46" s="14"/>
      <c r="L46" s="14"/>
      <c r="M46" s="14"/>
      <c r="N46" s="13"/>
      <c r="O46" s="17"/>
    </row>
    <row r="47" spans="2:15" x14ac:dyDescent="0.2">
      <c r="B47" s="12">
        <v>39</v>
      </c>
      <c r="C47" s="13"/>
      <c r="D47" s="14"/>
      <c r="E47" s="15" t="str">
        <f>IF(ISNA(VLOOKUP(Table1[[#This Row],[Raised by]],Table2[],3,FALSE)),"",VLOOKUP(Table1[[#This Row],[Raised by]],Table2[],3,FALSE))</f>
        <v/>
      </c>
      <c r="F47" s="15" t="str">
        <f>IF(ISNA(VLOOKUP(Table1[[#This Row],[Raised by]],Table2[],4,FALSE)),"",VLOOKUP(Table1[[#This Row],[Raised by]],Table2[],4,FALSE))</f>
        <v/>
      </c>
      <c r="G47" s="14"/>
      <c r="H47" s="14"/>
      <c r="I47" s="14"/>
      <c r="J47" s="14"/>
      <c r="K47" s="14"/>
      <c r="L47" s="14"/>
      <c r="M47" s="16"/>
      <c r="N47" s="13"/>
      <c r="O47" s="17"/>
    </row>
    <row r="48" spans="2:15" x14ac:dyDescent="0.2">
      <c r="B48" s="12">
        <v>40</v>
      </c>
      <c r="C48" s="13"/>
      <c r="D48" s="14"/>
      <c r="E48" s="15" t="str">
        <f>IF(ISNA(VLOOKUP(Table1[[#This Row],[Raised by]],Table2[],3,FALSE)),"",VLOOKUP(Table1[[#This Row],[Raised by]],Table2[],3,FALSE))</f>
        <v/>
      </c>
      <c r="F48" s="15" t="str">
        <f>IF(ISNA(VLOOKUP(Table1[[#This Row],[Raised by]],Table2[],4,FALSE)),"",VLOOKUP(Table1[[#This Row],[Raised by]],Table2[],4,FALSE))</f>
        <v/>
      </c>
      <c r="G48" s="14"/>
      <c r="H48" s="14"/>
      <c r="I48" s="14"/>
      <c r="J48" s="14"/>
      <c r="K48" s="14"/>
      <c r="L48" s="14"/>
      <c r="M48" s="14"/>
      <c r="N48" s="13"/>
      <c r="O48" s="17"/>
    </row>
    <row r="49" spans="2:15" x14ac:dyDescent="0.2">
      <c r="B49" s="12">
        <v>41</v>
      </c>
      <c r="C49" s="13"/>
      <c r="D49" s="14"/>
      <c r="E49" s="15" t="str">
        <f>IF(ISNA(VLOOKUP(Table1[[#This Row],[Raised by]],Table2[],3,FALSE)),"",VLOOKUP(Table1[[#This Row],[Raised by]],Table2[],3,FALSE))</f>
        <v/>
      </c>
      <c r="F49" s="15" t="str">
        <f>IF(ISNA(VLOOKUP(Table1[[#This Row],[Raised by]],Table2[],4,FALSE)),"",VLOOKUP(Table1[[#This Row],[Raised by]],Table2[],4,FALSE))</f>
        <v/>
      </c>
      <c r="G49" s="14"/>
      <c r="H49" s="14"/>
      <c r="I49" s="14"/>
      <c r="J49" s="14"/>
      <c r="K49" s="14"/>
      <c r="L49" s="14"/>
      <c r="M49" s="16"/>
      <c r="N49" s="13"/>
      <c r="O49" s="17"/>
    </row>
    <row r="50" spans="2:15" x14ac:dyDescent="0.2">
      <c r="B50" s="12">
        <v>42</v>
      </c>
      <c r="C50" s="13"/>
      <c r="D50" s="14"/>
      <c r="E50" s="15" t="str">
        <f>IF(ISNA(VLOOKUP(Table1[[#This Row],[Raised by]],Table2[],3,FALSE)),"",VLOOKUP(Table1[[#This Row],[Raised by]],Table2[],3,FALSE))</f>
        <v/>
      </c>
      <c r="F50" s="15" t="str">
        <f>IF(ISNA(VLOOKUP(Table1[[#This Row],[Raised by]],Table2[],4,FALSE)),"",VLOOKUP(Table1[[#This Row],[Raised by]],Table2[],4,FALSE))</f>
        <v/>
      </c>
      <c r="G50" s="14"/>
      <c r="H50" s="14"/>
      <c r="I50" s="14"/>
      <c r="J50" s="14"/>
      <c r="K50" s="14"/>
      <c r="L50" s="14"/>
      <c r="M50" s="16"/>
      <c r="N50" s="13"/>
      <c r="O50" s="17"/>
    </row>
    <row r="51" spans="2:15" x14ac:dyDescent="0.2">
      <c r="B51" s="12">
        <v>43</v>
      </c>
      <c r="C51" s="13"/>
      <c r="D51" s="14"/>
      <c r="E51" s="15" t="str">
        <f>IF(ISNA(VLOOKUP(Table1[[#This Row],[Raised by]],Table2[],3,FALSE)),"",VLOOKUP(Table1[[#This Row],[Raised by]],Table2[],3,FALSE))</f>
        <v/>
      </c>
      <c r="F51" s="15" t="str">
        <f>IF(ISNA(VLOOKUP(Table1[[#This Row],[Raised by]],Table2[],4,FALSE)),"",VLOOKUP(Table1[[#This Row],[Raised by]],Table2[],4,FALSE))</f>
        <v/>
      </c>
      <c r="G51" s="14"/>
      <c r="H51" s="14"/>
      <c r="I51" s="14"/>
      <c r="J51" s="14"/>
      <c r="K51" s="14"/>
      <c r="L51" s="14"/>
      <c r="M51" s="16"/>
      <c r="N51" s="13"/>
      <c r="O51" s="17"/>
    </row>
    <row r="52" spans="2:15" x14ac:dyDescent="0.2">
      <c r="B52" s="12">
        <v>44</v>
      </c>
      <c r="C52" s="13"/>
      <c r="D52" s="14"/>
      <c r="E52" s="15" t="str">
        <f>IF(ISNA(VLOOKUP(Table1[[#This Row],[Raised by]],Table2[],3,FALSE)),"",VLOOKUP(Table1[[#This Row],[Raised by]],Table2[],3,FALSE))</f>
        <v/>
      </c>
      <c r="F52" s="15" t="str">
        <f>IF(ISNA(VLOOKUP(Table1[[#This Row],[Raised by]],Table2[],4,FALSE)),"",VLOOKUP(Table1[[#This Row],[Raised by]],Table2[],4,FALSE))</f>
        <v/>
      </c>
      <c r="G52" s="14"/>
      <c r="H52" s="14"/>
      <c r="I52" s="14"/>
      <c r="J52" s="14"/>
      <c r="K52" s="14"/>
      <c r="L52" s="14"/>
      <c r="M52" s="16"/>
      <c r="N52" s="13"/>
      <c r="O52" s="17"/>
    </row>
    <row r="53" spans="2:15" x14ac:dyDescent="0.2">
      <c r="B53" s="12">
        <v>45</v>
      </c>
      <c r="C53" s="13"/>
      <c r="D53" s="14"/>
      <c r="E53" s="15" t="str">
        <f>IF(ISNA(VLOOKUP(Table1[[#This Row],[Raised by]],Table2[],3,FALSE)),"",VLOOKUP(Table1[[#This Row],[Raised by]],Table2[],3,FALSE))</f>
        <v/>
      </c>
      <c r="F53" s="15" t="str">
        <f>IF(ISNA(VLOOKUP(Table1[[#This Row],[Raised by]],Table2[],4,FALSE)),"",VLOOKUP(Table1[[#This Row],[Raised by]],Table2[],4,FALSE))</f>
        <v/>
      </c>
      <c r="G53" s="14"/>
      <c r="H53" s="14"/>
      <c r="I53" s="14"/>
      <c r="J53" s="14"/>
      <c r="K53" s="14"/>
      <c r="L53" s="14"/>
      <c r="M53" s="16"/>
      <c r="N53" s="13"/>
      <c r="O53" s="17"/>
    </row>
    <row r="54" spans="2:15" x14ac:dyDescent="0.2">
      <c r="B54" s="12">
        <v>46</v>
      </c>
      <c r="C54" s="13"/>
      <c r="D54" s="14"/>
      <c r="E54" s="15" t="str">
        <f>IF(ISNA(VLOOKUP(Table1[[#This Row],[Raised by]],Table2[],3,FALSE)),"",VLOOKUP(Table1[[#This Row],[Raised by]],Table2[],3,FALSE))</f>
        <v/>
      </c>
      <c r="F54" s="15" t="str">
        <f>IF(ISNA(VLOOKUP(Table1[[#This Row],[Raised by]],Table2[],4,FALSE)),"",VLOOKUP(Table1[[#This Row],[Raised by]],Table2[],4,FALSE))</f>
        <v/>
      </c>
      <c r="G54" s="14"/>
      <c r="H54" s="14"/>
      <c r="I54" s="14"/>
      <c r="J54" s="14"/>
      <c r="K54" s="14"/>
      <c r="L54" s="14"/>
      <c r="M54" s="16"/>
      <c r="N54" s="13"/>
      <c r="O54" s="17"/>
    </row>
    <row r="55" spans="2:15" x14ac:dyDescent="0.2">
      <c r="B55" s="12">
        <v>47</v>
      </c>
      <c r="C55" s="13"/>
      <c r="D55" s="14"/>
      <c r="E55" s="15" t="str">
        <f>IF(ISNA(VLOOKUP(Table1[[#This Row],[Raised by]],Table2[],3,FALSE)),"",VLOOKUP(Table1[[#This Row],[Raised by]],Table2[],3,FALSE))</f>
        <v/>
      </c>
      <c r="F55" s="15" t="str">
        <f>IF(ISNA(VLOOKUP(Table1[[#This Row],[Raised by]],Table2[],4,FALSE)),"",VLOOKUP(Table1[[#This Row],[Raised by]],Table2[],4,FALSE))</f>
        <v/>
      </c>
      <c r="G55" s="14"/>
      <c r="H55" s="14"/>
      <c r="I55" s="14"/>
      <c r="J55" s="14"/>
      <c r="K55" s="14"/>
      <c r="L55" s="14"/>
      <c r="M55" s="16"/>
      <c r="N55" s="13"/>
      <c r="O55" s="17"/>
    </row>
    <row r="56" spans="2:15" x14ac:dyDescent="0.2">
      <c r="B56" s="12">
        <v>48</v>
      </c>
      <c r="C56" s="13"/>
      <c r="D56" s="14"/>
      <c r="E56" s="15" t="str">
        <f>IF(ISNA(VLOOKUP(Table1[[#This Row],[Raised by]],Table2[],3,FALSE)),"",VLOOKUP(Table1[[#This Row],[Raised by]],Table2[],3,FALSE))</f>
        <v/>
      </c>
      <c r="F56" s="15" t="str">
        <f>IF(ISNA(VLOOKUP(Table1[[#This Row],[Raised by]],Table2[],4,FALSE)),"",VLOOKUP(Table1[[#This Row],[Raised by]],Table2[],4,FALSE))</f>
        <v/>
      </c>
      <c r="G56" s="14"/>
      <c r="H56" s="14"/>
      <c r="I56" s="14"/>
      <c r="J56" s="14"/>
      <c r="K56" s="14"/>
      <c r="L56" s="14"/>
      <c r="M56" s="16"/>
      <c r="N56" s="13"/>
      <c r="O56" s="17"/>
    </row>
    <row r="57" spans="2:15" x14ac:dyDescent="0.2">
      <c r="B57" s="12">
        <v>49</v>
      </c>
      <c r="C57" s="13"/>
      <c r="D57" s="14"/>
      <c r="E57" s="15" t="str">
        <f>IF(ISNA(VLOOKUP(Table1[[#This Row],[Raised by]],Table2[],3,FALSE)),"",VLOOKUP(Table1[[#This Row],[Raised by]],Table2[],3,FALSE))</f>
        <v/>
      </c>
      <c r="F57" s="15" t="str">
        <f>IF(ISNA(VLOOKUP(Table1[[#This Row],[Raised by]],Table2[],4,FALSE)),"",VLOOKUP(Table1[[#This Row],[Raised by]],Table2[],4,FALSE))</f>
        <v/>
      </c>
      <c r="G57" s="14"/>
      <c r="H57" s="14"/>
      <c r="I57" s="14"/>
      <c r="J57" s="14"/>
      <c r="K57" s="14"/>
      <c r="L57" s="14"/>
      <c r="M57" s="14"/>
      <c r="N57" s="13"/>
      <c r="O57" s="17"/>
    </row>
    <row r="58" spans="2:15" x14ac:dyDescent="0.2">
      <c r="B58" s="12">
        <v>50</v>
      </c>
      <c r="C58" s="13"/>
      <c r="D58" s="14"/>
      <c r="E58" s="15" t="str">
        <f>IF(ISNA(VLOOKUP(Table1[[#This Row],[Raised by]],Table2[],3,FALSE)),"",VLOOKUP(Table1[[#This Row],[Raised by]],Table2[],3,FALSE))</f>
        <v/>
      </c>
      <c r="F58" s="15" t="str">
        <f>IF(ISNA(VLOOKUP(Table1[[#This Row],[Raised by]],Table2[],4,FALSE)),"",VLOOKUP(Table1[[#This Row],[Raised by]],Table2[],4,FALSE))</f>
        <v/>
      </c>
      <c r="G58" s="14"/>
      <c r="H58" s="14"/>
      <c r="I58" s="14"/>
      <c r="J58" s="14"/>
      <c r="K58" s="14"/>
      <c r="L58" s="14"/>
      <c r="M58" s="14"/>
      <c r="N58" s="13"/>
      <c r="O58" s="17"/>
    </row>
    <row r="59" spans="2:15" x14ac:dyDescent="0.2">
      <c r="B59" s="12">
        <v>51</v>
      </c>
      <c r="C59" s="13"/>
      <c r="D59" s="14"/>
      <c r="E59" s="15" t="str">
        <f>IF(ISNA(VLOOKUP(Table1[[#This Row],[Raised by]],Table2[],3,FALSE)),"",VLOOKUP(Table1[[#This Row],[Raised by]],Table2[],3,FALSE))</f>
        <v/>
      </c>
      <c r="F59" s="15" t="str">
        <f>IF(ISNA(VLOOKUP(Table1[[#This Row],[Raised by]],Table2[],4,FALSE)),"",VLOOKUP(Table1[[#This Row],[Raised by]],Table2[],4,FALSE))</f>
        <v/>
      </c>
      <c r="G59" s="14"/>
      <c r="H59" s="14"/>
      <c r="I59" s="14"/>
      <c r="J59" s="14"/>
      <c r="K59" s="14"/>
      <c r="L59" s="14"/>
      <c r="M59" s="14"/>
      <c r="N59" s="13"/>
      <c r="O59" s="17"/>
    </row>
    <row r="60" spans="2:15" x14ac:dyDescent="0.2">
      <c r="B60" s="12">
        <v>52</v>
      </c>
      <c r="C60" s="13"/>
      <c r="D60" s="14"/>
      <c r="E60" s="15" t="str">
        <f>IF(ISNA(VLOOKUP(Table1[[#This Row],[Raised by]],Table2[],3,FALSE)),"",VLOOKUP(Table1[[#This Row],[Raised by]],Table2[],3,FALSE))</f>
        <v/>
      </c>
      <c r="F60" s="15" t="str">
        <f>IF(ISNA(VLOOKUP(Table1[[#This Row],[Raised by]],Table2[],4,FALSE)),"",VLOOKUP(Table1[[#This Row],[Raised by]],Table2[],4,FALSE))</f>
        <v/>
      </c>
      <c r="G60" s="14"/>
      <c r="H60" s="14"/>
      <c r="I60" s="14"/>
      <c r="J60" s="14"/>
      <c r="K60" s="14"/>
      <c r="L60" s="14"/>
      <c r="M60" s="14"/>
      <c r="N60" s="13"/>
      <c r="O60" s="17"/>
    </row>
    <row r="61" spans="2:15" x14ac:dyDescent="0.2">
      <c r="B61" s="12">
        <v>53</v>
      </c>
      <c r="C61" s="13"/>
      <c r="D61" s="14"/>
      <c r="E61" s="15" t="str">
        <f>IF(ISNA(VLOOKUP(Table1[[#This Row],[Raised by]],Table2[],3,FALSE)),"",VLOOKUP(Table1[[#This Row],[Raised by]],Table2[],3,FALSE))</f>
        <v/>
      </c>
      <c r="F61" s="15" t="str">
        <f>IF(ISNA(VLOOKUP(Table1[[#This Row],[Raised by]],Table2[],4,FALSE)),"",VLOOKUP(Table1[[#This Row],[Raised by]],Table2[],4,FALSE))</f>
        <v/>
      </c>
      <c r="G61" s="14"/>
      <c r="H61" s="14"/>
      <c r="I61" s="14"/>
      <c r="J61" s="14"/>
      <c r="K61" s="14"/>
      <c r="L61" s="14"/>
      <c r="M61" s="14"/>
      <c r="N61" s="13"/>
      <c r="O61" s="17"/>
    </row>
    <row r="62" spans="2:15" x14ac:dyDescent="0.2">
      <c r="B62" s="12">
        <v>54</v>
      </c>
      <c r="C62" s="13"/>
      <c r="D62" s="14"/>
      <c r="E62" s="15" t="str">
        <f>IF(ISNA(VLOOKUP(Table1[[#This Row],[Raised by]],Table2[],3,FALSE)),"",VLOOKUP(Table1[[#This Row],[Raised by]],Table2[],3,FALSE))</f>
        <v/>
      </c>
      <c r="F62" s="15" t="str">
        <f>IF(ISNA(VLOOKUP(Table1[[#This Row],[Raised by]],Table2[],4,FALSE)),"",VLOOKUP(Table1[[#This Row],[Raised by]],Table2[],4,FALSE))</f>
        <v/>
      </c>
      <c r="G62" s="14"/>
      <c r="H62" s="14"/>
      <c r="I62" s="14"/>
      <c r="J62" s="14"/>
      <c r="K62" s="14"/>
      <c r="L62" s="14"/>
      <c r="M62" s="14"/>
      <c r="N62" s="13"/>
      <c r="O62" s="17"/>
    </row>
    <row r="63" spans="2:15" x14ac:dyDescent="0.2">
      <c r="B63" s="12">
        <v>55</v>
      </c>
      <c r="C63" s="13"/>
      <c r="D63" s="14"/>
      <c r="E63" s="15" t="str">
        <f>IF(ISNA(VLOOKUP(Table1[[#This Row],[Raised by]],Table2[],3,FALSE)),"",VLOOKUP(Table1[[#This Row],[Raised by]],Table2[],3,FALSE))</f>
        <v/>
      </c>
      <c r="F63" s="15" t="str">
        <f>IF(ISNA(VLOOKUP(Table1[[#This Row],[Raised by]],Table2[],4,FALSE)),"",VLOOKUP(Table1[[#This Row],[Raised by]],Table2[],4,FALSE))</f>
        <v/>
      </c>
      <c r="G63" s="14"/>
      <c r="H63" s="14"/>
      <c r="I63" s="14"/>
      <c r="J63" s="14"/>
      <c r="K63" s="14"/>
      <c r="L63" s="14"/>
      <c r="M63" s="14"/>
      <c r="N63" s="13"/>
      <c r="O63" s="17"/>
    </row>
    <row r="64" spans="2:15" x14ac:dyDescent="0.2">
      <c r="B64" s="12">
        <v>56</v>
      </c>
      <c r="C64" s="13"/>
      <c r="D64" s="14"/>
      <c r="E64" s="15" t="str">
        <f>IF(ISNA(VLOOKUP(Table1[[#This Row],[Raised by]],Table2[],3,FALSE)),"",VLOOKUP(Table1[[#This Row],[Raised by]],Table2[],3,FALSE))</f>
        <v/>
      </c>
      <c r="F64" s="15" t="str">
        <f>IF(ISNA(VLOOKUP(Table1[[#This Row],[Raised by]],Table2[],4,FALSE)),"",VLOOKUP(Table1[[#This Row],[Raised by]],Table2[],4,FALSE))</f>
        <v/>
      </c>
      <c r="G64" s="14"/>
      <c r="H64" s="14"/>
      <c r="I64" s="14"/>
      <c r="J64" s="14"/>
      <c r="K64" s="14"/>
      <c r="L64" s="14"/>
      <c r="M64" s="14"/>
      <c r="N64" s="13"/>
      <c r="O64" s="17"/>
    </row>
    <row r="65" spans="2:15" x14ac:dyDescent="0.2">
      <c r="B65" s="12">
        <v>57</v>
      </c>
      <c r="C65" s="13"/>
      <c r="D65" s="14"/>
      <c r="E65" s="15" t="str">
        <f>IF(ISNA(VLOOKUP(Table1[[#This Row],[Raised by]],Table2[],3,FALSE)),"",VLOOKUP(Table1[[#This Row],[Raised by]],Table2[],3,FALSE))</f>
        <v/>
      </c>
      <c r="F65" s="15" t="str">
        <f>IF(ISNA(VLOOKUP(Table1[[#This Row],[Raised by]],Table2[],4,FALSE)),"",VLOOKUP(Table1[[#This Row],[Raised by]],Table2[],4,FALSE))</f>
        <v/>
      </c>
      <c r="G65" s="14"/>
      <c r="H65" s="14"/>
      <c r="I65" s="14"/>
      <c r="J65" s="14"/>
      <c r="K65" s="14"/>
      <c r="L65" s="14"/>
      <c r="M65" s="14"/>
      <c r="N65" s="13"/>
      <c r="O65" s="17"/>
    </row>
    <row r="66" spans="2:15" x14ac:dyDescent="0.2">
      <c r="B66" s="12">
        <v>58</v>
      </c>
      <c r="C66" s="13"/>
      <c r="D66" s="14"/>
      <c r="E66" s="15" t="str">
        <f>IF(ISNA(VLOOKUP(Table1[[#This Row],[Raised by]],Table2[],3,FALSE)),"",VLOOKUP(Table1[[#This Row],[Raised by]],Table2[],3,FALSE))</f>
        <v/>
      </c>
      <c r="F66" s="15" t="str">
        <f>IF(ISNA(VLOOKUP(Table1[[#This Row],[Raised by]],Table2[],4,FALSE)),"",VLOOKUP(Table1[[#This Row],[Raised by]],Table2[],4,FALSE))</f>
        <v/>
      </c>
      <c r="G66" s="14"/>
      <c r="H66" s="14"/>
      <c r="I66" s="14"/>
      <c r="J66" s="14"/>
      <c r="K66" s="14"/>
      <c r="L66" s="14"/>
      <c r="M66" s="14"/>
      <c r="N66" s="13"/>
      <c r="O66" s="17"/>
    </row>
    <row r="67" spans="2:15" x14ac:dyDescent="0.2">
      <c r="B67" s="12">
        <v>59</v>
      </c>
      <c r="C67" s="13"/>
      <c r="D67" s="14"/>
      <c r="E67" s="15" t="str">
        <f>IF(ISNA(VLOOKUP(Table1[[#This Row],[Raised by]],Table2[],3,FALSE)),"",VLOOKUP(Table1[[#This Row],[Raised by]],Table2[],3,FALSE))</f>
        <v/>
      </c>
      <c r="F67" s="15" t="str">
        <f>IF(ISNA(VLOOKUP(Table1[[#This Row],[Raised by]],Table2[],4,FALSE)),"",VLOOKUP(Table1[[#This Row],[Raised by]],Table2[],4,FALSE))</f>
        <v/>
      </c>
      <c r="G67" s="14"/>
      <c r="H67" s="14"/>
      <c r="I67" s="14"/>
      <c r="J67" s="14"/>
      <c r="K67" s="14"/>
      <c r="L67" s="14"/>
      <c r="M67" s="14"/>
      <c r="N67" s="13"/>
      <c r="O67" s="17"/>
    </row>
    <row r="68" spans="2:15" x14ac:dyDescent="0.2">
      <c r="B68" s="12">
        <v>60</v>
      </c>
      <c r="C68" s="13"/>
      <c r="D68" s="14"/>
      <c r="E68" s="15" t="str">
        <f>IF(ISNA(VLOOKUP(Table1[[#This Row],[Raised by]],Table2[],3,FALSE)),"",VLOOKUP(Table1[[#This Row],[Raised by]],Table2[],3,FALSE))</f>
        <v/>
      </c>
      <c r="F68" s="15" t="str">
        <f>IF(ISNA(VLOOKUP(Table1[[#This Row],[Raised by]],Table2[],4,FALSE)),"",VLOOKUP(Table1[[#This Row],[Raised by]],Table2[],4,FALSE))</f>
        <v/>
      </c>
      <c r="G68" s="14"/>
      <c r="H68" s="14"/>
      <c r="I68" s="14"/>
      <c r="J68" s="14"/>
      <c r="K68" s="14"/>
      <c r="L68" s="14"/>
      <c r="M68" s="14"/>
      <c r="N68" s="13"/>
      <c r="O68" s="17"/>
    </row>
    <row r="69" spans="2:15" x14ac:dyDescent="0.2">
      <c r="B69" s="12">
        <v>61</v>
      </c>
      <c r="C69" s="13"/>
      <c r="D69" s="14"/>
      <c r="E69" s="15" t="str">
        <f>IF(ISNA(VLOOKUP(Table1[[#This Row],[Raised by]],Table2[],3,FALSE)),"",VLOOKUP(Table1[[#This Row],[Raised by]],Table2[],3,FALSE))</f>
        <v/>
      </c>
      <c r="F69" s="15" t="str">
        <f>IF(ISNA(VLOOKUP(Table1[[#This Row],[Raised by]],Table2[],4,FALSE)),"",VLOOKUP(Table1[[#This Row],[Raised by]],Table2[],4,FALSE))</f>
        <v/>
      </c>
      <c r="G69" s="14"/>
      <c r="H69" s="14"/>
      <c r="I69" s="14"/>
      <c r="J69" s="14"/>
      <c r="K69" s="14"/>
      <c r="L69" s="14"/>
      <c r="M69" s="14"/>
      <c r="N69" s="13"/>
      <c r="O69" s="17"/>
    </row>
    <row r="70" spans="2:15" x14ac:dyDescent="0.2">
      <c r="B70" s="12">
        <v>62</v>
      </c>
      <c r="C70" s="13"/>
      <c r="D70" s="14"/>
      <c r="E70" s="15" t="str">
        <f>IF(ISNA(VLOOKUP(Table1[[#This Row],[Raised by]],Table2[],3,FALSE)),"",VLOOKUP(Table1[[#This Row],[Raised by]],Table2[],3,FALSE))</f>
        <v/>
      </c>
      <c r="F70" s="15" t="str">
        <f>IF(ISNA(VLOOKUP(Table1[[#This Row],[Raised by]],Table2[],4,FALSE)),"",VLOOKUP(Table1[[#This Row],[Raised by]],Table2[],4,FALSE))</f>
        <v/>
      </c>
      <c r="G70" s="14"/>
      <c r="H70" s="14"/>
      <c r="I70" s="14"/>
      <c r="J70" s="14"/>
      <c r="K70" s="14"/>
      <c r="L70" s="14"/>
      <c r="M70" s="14"/>
      <c r="N70" s="13"/>
      <c r="O70" s="17"/>
    </row>
    <row r="71" spans="2:15" x14ac:dyDescent="0.2">
      <c r="B71" s="12">
        <v>63</v>
      </c>
      <c r="C71" s="13"/>
      <c r="D71" s="14"/>
      <c r="E71" s="15" t="str">
        <f>IF(ISNA(VLOOKUP(Table1[[#This Row],[Raised by]],Table2[],3,FALSE)),"",VLOOKUP(Table1[[#This Row],[Raised by]],Table2[],3,FALSE))</f>
        <v/>
      </c>
      <c r="F71" s="15" t="str">
        <f>IF(ISNA(VLOOKUP(Table1[[#This Row],[Raised by]],Table2[],4,FALSE)),"",VLOOKUP(Table1[[#This Row],[Raised by]],Table2[],4,FALSE))</f>
        <v/>
      </c>
      <c r="G71" s="14"/>
      <c r="H71" s="14"/>
      <c r="I71" s="14"/>
      <c r="J71" s="14"/>
      <c r="K71" s="14"/>
      <c r="L71" s="14"/>
      <c r="M71" s="14"/>
      <c r="N71" s="13"/>
      <c r="O71" s="17"/>
    </row>
    <row r="72" spans="2:15" x14ac:dyDescent="0.2">
      <c r="B72" s="12">
        <v>64</v>
      </c>
      <c r="C72" s="13"/>
      <c r="D72" s="14"/>
      <c r="E72" s="15" t="str">
        <f>IF(ISNA(VLOOKUP(Table1[[#This Row],[Raised by]],Table2[],3,FALSE)),"",VLOOKUP(Table1[[#This Row],[Raised by]],Table2[],3,FALSE))</f>
        <v/>
      </c>
      <c r="F72" s="15" t="str">
        <f>IF(ISNA(VLOOKUP(Table1[[#This Row],[Raised by]],Table2[],4,FALSE)),"",VLOOKUP(Table1[[#This Row],[Raised by]],Table2[],4,FALSE))</f>
        <v/>
      </c>
      <c r="G72" s="14"/>
      <c r="H72" s="14"/>
      <c r="I72" s="14"/>
      <c r="J72" s="14"/>
      <c r="K72" s="14"/>
      <c r="L72" s="14"/>
      <c r="M72" s="14"/>
      <c r="N72" s="13"/>
      <c r="O72" s="17"/>
    </row>
    <row r="73" spans="2:15" x14ac:dyDescent="0.2">
      <c r="B73" s="12">
        <v>65</v>
      </c>
      <c r="C73" s="13"/>
      <c r="D73" s="14"/>
      <c r="E73" s="15" t="str">
        <f>IF(ISNA(VLOOKUP(Table1[[#This Row],[Raised by]],Table2[],3,FALSE)),"",VLOOKUP(Table1[[#This Row],[Raised by]],Table2[],3,FALSE))</f>
        <v/>
      </c>
      <c r="F73" s="15" t="str">
        <f>IF(ISNA(VLOOKUP(Table1[[#This Row],[Raised by]],Table2[],4,FALSE)),"",VLOOKUP(Table1[[#This Row],[Raised by]],Table2[],4,FALSE))</f>
        <v/>
      </c>
      <c r="G73" s="14"/>
      <c r="H73" s="14"/>
      <c r="I73" s="14"/>
      <c r="J73" s="14"/>
      <c r="K73" s="14"/>
      <c r="L73" s="14"/>
      <c r="M73" s="14"/>
      <c r="N73" s="13"/>
      <c r="O73" s="17"/>
    </row>
    <row r="74" spans="2:15" x14ac:dyDescent="0.2">
      <c r="B74" s="12">
        <v>66</v>
      </c>
      <c r="C74" s="13"/>
      <c r="D74" s="14"/>
      <c r="E74" s="15" t="str">
        <f>IF(ISNA(VLOOKUP(Table1[[#This Row],[Raised by]],Table2[],3,FALSE)),"",VLOOKUP(Table1[[#This Row],[Raised by]],Table2[],3,FALSE))</f>
        <v/>
      </c>
      <c r="F74" s="15" t="str">
        <f>IF(ISNA(VLOOKUP(Table1[[#This Row],[Raised by]],Table2[],4,FALSE)),"",VLOOKUP(Table1[[#This Row],[Raised by]],Table2[],4,FALSE))</f>
        <v/>
      </c>
      <c r="G74" s="14"/>
      <c r="H74" s="14"/>
      <c r="I74" s="14"/>
      <c r="J74" s="14"/>
      <c r="K74" s="14"/>
      <c r="L74" s="14"/>
      <c r="M74" s="14"/>
      <c r="N74" s="13"/>
      <c r="O74" s="17"/>
    </row>
    <row r="75" spans="2:15" x14ac:dyDescent="0.2">
      <c r="B75" s="12">
        <v>67</v>
      </c>
      <c r="C75" s="13"/>
      <c r="D75" s="14"/>
      <c r="E75" s="15" t="str">
        <f>IF(ISNA(VLOOKUP(Table1[[#This Row],[Raised by]],Table2[],3,FALSE)),"",VLOOKUP(Table1[[#This Row],[Raised by]],Table2[],3,FALSE))</f>
        <v/>
      </c>
      <c r="F75" s="15" t="str">
        <f>IF(ISNA(VLOOKUP(Table1[[#This Row],[Raised by]],Table2[],4,FALSE)),"",VLOOKUP(Table1[[#This Row],[Raised by]],Table2[],4,FALSE))</f>
        <v/>
      </c>
      <c r="G75" s="14"/>
      <c r="H75" s="14"/>
      <c r="I75" s="14"/>
      <c r="J75" s="14"/>
      <c r="K75" s="14"/>
      <c r="L75" s="14"/>
      <c r="M75" s="14"/>
      <c r="N75" s="13"/>
      <c r="O75" s="17"/>
    </row>
    <row r="76" spans="2:15" x14ac:dyDescent="0.2">
      <c r="B76" s="12">
        <v>68</v>
      </c>
      <c r="C76" s="13"/>
      <c r="D76" s="14"/>
      <c r="E76" s="15" t="str">
        <f>IF(ISNA(VLOOKUP(Table1[[#This Row],[Raised by]],Table2[],3,FALSE)),"",VLOOKUP(Table1[[#This Row],[Raised by]],Table2[],3,FALSE))</f>
        <v/>
      </c>
      <c r="F76" s="15" t="str">
        <f>IF(ISNA(VLOOKUP(Table1[[#This Row],[Raised by]],Table2[],4,FALSE)),"",VLOOKUP(Table1[[#This Row],[Raised by]],Table2[],4,FALSE))</f>
        <v/>
      </c>
      <c r="G76" s="14"/>
      <c r="H76" s="14"/>
      <c r="I76" s="14"/>
      <c r="J76" s="14"/>
      <c r="K76" s="14"/>
      <c r="L76" s="14"/>
      <c r="M76" s="14"/>
      <c r="N76" s="13"/>
      <c r="O76" s="17"/>
    </row>
    <row r="77" spans="2:15" x14ac:dyDescent="0.2">
      <c r="B77" s="12">
        <v>69</v>
      </c>
      <c r="C77" s="13"/>
      <c r="D77" s="14"/>
      <c r="E77" s="15" t="str">
        <f>IF(ISNA(VLOOKUP(Table1[[#This Row],[Raised by]],Table2[],3,FALSE)),"",VLOOKUP(Table1[[#This Row],[Raised by]],Table2[],3,FALSE))</f>
        <v/>
      </c>
      <c r="F77" s="15" t="str">
        <f>IF(ISNA(VLOOKUP(Table1[[#This Row],[Raised by]],Table2[],4,FALSE)),"",VLOOKUP(Table1[[#This Row],[Raised by]],Table2[],4,FALSE))</f>
        <v/>
      </c>
      <c r="G77" s="14"/>
      <c r="H77" s="14"/>
      <c r="I77" s="14"/>
      <c r="J77" s="14"/>
      <c r="K77" s="14"/>
      <c r="L77" s="14"/>
      <c r="M77" s="14"/>
      <c r="N77" s="13"/>
      <c r="O77" s="17"/>
    </row>
    <row r="78" spans="2:15" x14ac:dyDescent="0.2">
      <c r="B78" s="12">
        <v>70</v>
      </c>
      <c r="C78" s="13"/>
      <c r="D78" s="14"/>
      <c r="E78" s="15" t="str">
        <f>IF(ISNA(VLOOKUP(Table1[[#This Row],[Raised by]],Table2[],3,FALSE)),"",VLOOKUP(Table1[[#This Row],[Raised by]],Table2[],3,FALSE))</f>
        <v/>
      </c>
      <c r="F78" s="15" t="str">
        <f>IF(ISNA(VLOOKUP(Table1[[#This Row],[Raised by]],Table2[],4,FALSE)),"",VLOOKUP(Table1[[#This Row],[Raised by]],Table2[],4,FALSE))</f>
        <v/>
      </c>
      <c r="G78" s="14"/>
      <c r="H78" s="14"/>
      <c r="I78" s="14"/>
      <c r="J78" s="14"/>
      <c r="K78" s="14"/>
      <c r="L78" s="14"/>
      <c r="M78" s="14"/>
      <c r="N78" s="13"/>
      <c r="O78" s="17"/>
    </row>
    <row r="79" spans="2:15" x14ac:dyDescent="0.2">
      <c r="B79" s="12">
        <v>71</v>
      </c>
      <c r="C79" s="13"/>
      <c r="D79" s="14"/>
      <c r="E79" s="15" t="str">
        <f>IF(ISNA(VLOOKUP(Table1[[#This Row],[Raised by]],Table2[],3,FALSE)),"",VLOOKUP(Table1[[#This Row],[Raised by]],Table2[],3,FALSE))</f>
        <v/>
      </c>
      <c r="F79" s="15" t="str">
        <f>IF(ISNA(VLOOKUP(Table1[[#This Row],[Raised by]],Table2[],4,FALSE)),"",VLOOKUP(Table1[[#This Row],[Raised by]],Table2[],4,FALSE))</f>
        <v/>
      </c>
      <c r="G79" s="14"/>
      <c r="H79" s="19"/>
      <c r="I79" s="14"/>
      <c r="J79" s="14"/>
      <c r="K79" s="14"/>
      <c r="L79" s="14"/>
      <c r="M79" s="14"/>
      <c r="N79" s="13"/>
      <c r="O79" s="17"/>
    </row>
    <row r="80" spans="2:15" x14ac:dyDescent="0.2">
      <c r="B80" s="12">
        <v>72</v>
      </c>
      <c r="C80" s="13"/>
      <c r="D80" s="14"/>
      <c r="E80" s="15" t="str">
        <f>IF(ISNA(VLOOKUP(Table1[[#This Row],[Raised by]],Table2[],3,FALSE)),"",VLOOKUP(Table1[[#This Row],[Raised by]],Table2[],3,FALSE))</f>
        <v/>
      </c>
      <c r="F80" s="15" t="str">
        <f>IF(ISNA(VLOOKUP(Table1[[#This Row],[Raised by]],Table2[],4,FALSE)),"",VLOOKUP(Table1[[#This Row],[Raised by]],Table2[],4,FALSE))</f>
        <v/>
      </c>
      <c r="G80" s="14"/>
      <c r="H80" s="14"/>
      <c r="I80" s="14"/>
      <c r="J80" s="14"/>
      <c r="K80" s="14"/>
      <c r="L80" s="14"/>
      <c r="M80" s="14"/>
      <c r="N80" s="13"/>
      <c r="O80" s="17"/>
    </row>
    <row r="81" spans="2:15" x14ac:dyDescent="0.2">
      <c r="B81" s="12">
        <v>73</v>
      </c>
      <c r="C81" s="13"/>
      <c r="D81" s="14"/>
      <c r="E81" s="15" t="str">
        <f>IF(ISNA(VLOOKUP(Table1[[#This Row],[Raised by]],Table2[],3,FALSE)),"",VLOOKUP(Table1[[#This Row],[Raised by]],Table2[],3,FALSE))</f>
        <v/>
      </c>
      <c r="F81" s="15" t="str">
        <f>IF(ISNA(VLOOKUP(Table1[[#This Row],[Raised by]],Table2[],4,FALSE)),"",VLOOKUP(Table1[[#This Row],[Raised by]],Table2[],4,FALSE))</f>
        <v/>
      </c>
      <c r="G81" s="14"/>
      <c r="H81" s="14"/>
      <c r="I81" s="14"/>
      <c r="J81" s="14"/>
      <c r="K81" s="14"/>
      <c r="L81" s="14"/>
      <c r="M81" s="14"/>
      <c r="N81" s="13"/>
      <c r="O81" s="17"/>
    </row>
    <row r="82" spans="2:15" x14ac:dyDescent="0.2">
      <c r="B82" s="12">
        <v>74</v>
      </c>
      <c r="C82" s="13"/>
      <c r="D82" s="14"/>
      <c r="E82" s="15" t="str">
        <f>IF(ISNA(VLOOKUP(Table1[[#This Row],[Raised by]],Table2[],3,FALSE)),"",VLOOKUP(Table1[[#This Row],[Raised by]],Table2[],3,FALSE))</f>
        <v/>
      </c>
      <c r="F82" s="15" t="str">
        <f>IF(ISNA(VLOOKUP(Table1[[#This Row],[Raised by]],Table2[],4,FALSE)),"",VLOOKUP(Table1[[#This Row],[Raised by]],Table2[],4,FALSE))</f>
        <v/>
      </c>
      <c r="G82" s="14"/>
      <c r="H82" s="14"/>
      <c r="I82" s="14"/>
      <c r="J82" s="14"/>
      <c r="K82" s="14"/>
      <c r="L82" s="14"/>
      <c r="M82" s="14"/>
      <c r="N82" s="13"/>
      <c r="O82" s="17"/>
    </row>
    <row r="83" spans="2:15" x14ac:dyDescent="0.2">
      <c r="B83" s="12">
        <v>75</v>
      </c>
      <c r="C83" s="13"/>
      <c r="D83" s="14"/>
      <c r="E83" s="15" t="str">
        <f>IF(ISNA(VLOOKUP(Table1[[#This Row],[Raised by]],Table2[],3,FALSE)),"",VLOOKUP(Table1[[#This Row],[Raised by]],Table2[],3,FALSE))</f>
        <v/>
      </c>
      <c r="F83" s="15" t="str">
        <f>IF(ISNA(VLOOKUP(Table1[[#This Row],[Raised by]],Table2[],4,FALSE)),"",VLOOKUP(Table1[[#This Row],[Raised by]],Table2[],4,FALSE))</f>
        <v/>
      </c>
      <c r="G83" s="14"/>
      <c r="H83" s="19"/>
      <c r="I83" s="14"/>
      <c r="J83" s="14"/>
      <c r="K83" s="14"/>
      <c r="L83" s="14"/>
      <c r="M83" s="14"/>
      <c r="N83" s="13"/>
      <c r="O83" s="17"/>
    </row>
    <row r="84" spans="2:15" x14ac:dyDescent="0.2">
      <c r="B84" s="12">
        <v>76</v>
      </c>
      <c r="C84" s="13"/>
      <c r="D84" s="14"/>
      <c r="E84" s="15" t="str">
        <f>IF(ISNA(VLOOKUP(Table1[[#This Row],[Raised by]],Table2[],3,FALSE)),"",VLOOKUP(Table1[[#This Row],[Raised by]],Table2[],3,FALSE))</f>
        <v/>
      </c>
      <c r="F84" s="15" t="str">
        <f>IF(ISNA(VLOOKUP(Table1[[#This Row],[Raised by]],Table2[],4,FALSE)),"",VLOOKUP(Table1[[#This Row],[Raised by]],Table2[],4,FALSE))</f>
        <v/>
      </c>
      <c r="G84" s="14"/>
      <c r="H84" s="14"/>
      <c r="I84" s="14"/>
      <c r="J84" s="14"/>
      <c r="K84" s="14"/>
      <c r="L84" s="14"/>
      <c r="M84" s="14"/>
      <c r="N84" s="13"/>
      <c r="O84" s="17"/>
    </row>
    <row r="85" spans="2:15" x14ac:dyDescent="0.2">
      <c r="B85" s="12">
        <v>77</v>
      </c>
      <c r="C85" s="13"/>
      <c r="D85" s="14"/>
      <c r="E85" s="15" t="str">
        <f>IF(ISNA(VLOOKUP(Table1[[#This Row],[Raised by]],Table2[],3,FALSE)),"",VLOOKUP(Table1[[#This Row],[Raised by]],Table2[],3,FALSE))</f>
        <v/>
      </c>
      <c r="F85" s="15" t="str">
        <f>IF(ISNA(VLOOKUP(Table1[[#This Row],[Raised by]],Table2[],4,FALSE)),"",VLOOKUP(Table1[[#This Row],[Raised by]],Table2[],4,FALSE))</f>
        <v/>
      </c>
      <c r="G85" s="14"/>
      <c r="H85" s="14"/>
      <c r="I85" s="14"/>
      <c r="J85" s="14"/>
      <c r="K85" s="14"/>
      <c r="L85" s="14"/>
      <c r="M85" s="14"/>
      <c r="N85" s="13"/>
      <c r="O85" s="17"/>
    </row>
    <row r="86" spans="2:15" x14ac:dyDescent="0.2">
      <c r="B86" s="12">
        <v>78</v>
      </c>
      <c r="C86" s="13"/>
      <c r="D86" s="14"/>
      <c r="E86" s="15" t="str">
        <f>IF(ISNA(VLOOKUP(Table1[[#This Row],[Raised by]],Table2[],3,FALSE)),"",VLOOKUP(Table1[[#This Row],[Raised by]],Table2[],3,FALSE))</f>
        <v/>
      </c>
      <c r="F86" s="15" t="str">
        <f>IF(ISNA(VLOOKUP(Table1[[#This Row],[Raised by]],Table2[],4,FALSE)),"",VLOOKUP(Table1[[#This Row],[Raised by]],Table2[],4,FALSE))</f>
        <v/>
      </c>
      <c r="G86" s="14"/>
      <c r="H86" s="14"/>
      <c r="I86" s="14"/>
      <c r="J86" s="14"/>
      <c r="K86" s="14"/>
      <c r="L86" s="14"/>
      <c r="M86" s="14"/>
      <c r="N86" s="13"/>
      <c r="O86" s="17"/>
    </row>
    <row r="87" spans="2:15" x14ac:dyDescent="0.2">
      <c r="B87" s="12">
        <v>79</v>
      </c>
      <c r="C87" s="13"/>
      <c r="D87" s="14"/>
      <c r="E87" s="15" t="str">
        <f>IF(ISNA(VLOOKUP(Table1[[#This Row],[Raised by]],Table2[],3,FALSE)),"",VLOOKUP(Table1[[#This Row],[Raised by]],Table2[],3,FALSE))</f>
        <v/>
      </c>
      <c r="F87" s="15" t="str">
        <f>IF(ISNA(VLOOKUP(Table1[[#This Row],[Raised by]],Table2[],4,FALSE)),"",VLOOKUP(Table1[[#This Row],[Raised by]],Table2[],4,FALSE))</f>
        <v/>
      </c>
      <c r="G87" s="14"/>
      <c r="H87" s="14"/>
      <c r="I87" s="14"/>
      <c r="J87" s="14"/>
      <c r="K87" s="14"/>
      <c r="L87" s="14"/>
      <c r="M87" s="14"/>
      <c r="N87" s="13"/>
      <c r="O87" s="17"/>
    </row>
    <row r="88" spans="2:15" x14ac:dyDescent="0.2">
      <c r="B88" s="12">
        <v>80</v>
      </c>
      <c r="C88" s="13"/>
      <c r="D88" s="14"/>
      <c r="E88" s="15" t="str">
        <f>IF(ISNA(VLOOKUP(Table1[[#This Row],[Raised by]],Table2[],3,FALSE)),"",VLOOKUP(Table1[[#This Row],[Raised by]],Table2[],3,FALSE))</f>
        <v/>
      </c>
      <c r="F88" s="15" t="str">
        <f>IF(ISNA(VLOOKUP(Table1[[#This Row],[Raised by]],Table2[],4,FALSE)),"",VLOOKUP(Table1[[#This Row],[Raised by]],Table2[],4,FALSE))</f>
        <v/>
      </c>
      <c r="G88" s="14"/>
      <c r="H88" s="14"/>
      <c r="I88" s="14"/>
      <c r="J88" s="14"/>
      <c r="K88" s="14"/>
      <c r="L88" s="14"/>
      <c r="M88" s="14"/>
      <c r="N88" s="13"/>
      <c r="O88" s="17"/>
    </row>
    <row r="89" spans="2:15" x14ac:dyDescent="0.2">
      <c r="B89" s="12">
        <v>81</v>
      </c>
      <c r="C89" s="13"/>
      <c r="D89" s="14"/>
      <c r="E89" s="15" t="str">
        <f>IF(ISNA(VLOOKUP(Table1[[#This Row],[Raised by]],Table2[],3,FALSE)),"",VLOOKUP(Table1[[#This Row],[Raised by]],Table2[],3,FALSE))</f>
        <v/>
      </c>
      <c r="F89" s="15" t="str">
        <f>IF(ISNA(VLOOKUP(Table1[[#This Row],[Raised by]],Table2[],4,FALSE)),"",VLOOKUP(Table1[[#This Row],[Raised by]],Table2[],4,FALSE))</f>
        <v/>
      </c>
      <c r="G89" s="14"/>
      <c r="H89" s="14"/>
      <c r="I89" s="14"/>
      <c r="J89" s="14"/>
      <c r="K89" s="14"/>
      <c r="L89" s="14"/>
      <c r="M89" s="14"/>
      <c r="N89" s="13"/>
      <c r="O89" s="17"/>
    </row>
    <row r="90" spans="2:15" x14ac:dyDescent="0.2">
      <c r="B90" s="12">
        <v>82</v>
      </c>
      <c r="C90" s="13"/>
      <c r="D90" s="14"/>
      <c r="E90" s="15" t="str">
        <f>IF(ISNA(VLOOKUP(Table1[[#This Row],[Raised by]],Table2[],3,FALSE)),"",VLOOKUP(Table1[[#This Row],[Raised by]],Table2[],3,FALSE))</f>
        <v/>
      </c>
      <c r="F90" s="15" t="str">
        <f>IF(ISNA(VLOOKUP(Table1[[#This Row],[Raised by]],Table2[],4,FALSE)),"",VLOOKUP(Table1[[#This Row],[Raised by]],Table2[],4,FALSE))</f>
        <v/>
      </c>
      <c r="G90" s="14"/>
      <c r="H90" s="14"/>
      <c r="I90" s="14"/>
      <c r="J90" s="14"/>
      <c r="K90" s="14"/>
      <c r="L90" s="14"/>
      <c r="M90" s="14"/>
      <c r="N90" s="13"/>
      <c r="O90" s="17"/>
    </row>
    <row r="91" spans="2:15" x14ac:dyDescent="0.2">
      <c r="B91" s="12">
        <v>83</v>
      </c>
      <c r="C91" s="13"/>
      <c r="D91" s="14"/>
      <c r="E91" s="15" t="str">
        <f>IF(ISNA(VLOOKUP(Table1[[#This Row],[Raised by]],Table2[],3,FALSE)),"",VLOOKUP(Table1[[#This Row],[Raised by]],Table2[],3,FALSE))</f>
        <v/>
      </c>
      <c r="F91" s="15" t="str">
        <f>IF(ISNA(VLOOKUP(Table1[[#This Row],[Raised by]],Table2[],4,FALSE)),"",VLOOKUP(Table1[[#This Row],[Raised by]],Table2[],4,FALSE))</f>
        <v/>
      </c>
      <c r="G91" s="14"/>
      <c r="H91" s="20"/>
      <c r="I91" s="14"/>
      <c r="J91" s="14"/>
      <c r="K91" s="14"/>
      <c r="L91" s="14"/>
      <c r="M91" s="14"/>
      <c r="N91" s="13"/>
      <c r="O91" s="17"/>
    </row>
    <row r="92" spans="2:15" x14ac:dyDescent="0.2">
      <c r="B92" s="12">
        <v>84</v>
      </c>
      <c r="C92" s="13"/>
      <c r="D92" s="14"/>
      <c r="E92" s="15" t="str">
        <f>IF(ISNA(VLOOKUP(Table1[[#This Row],[Raised by]],Table2[],3,FALSE)),"",VLOOKUP(Table1[[#This Row],[Raised by]],Table2[],3,FALSE))</f>
        <v/>
      </c>
      <c r="F92" s="15" t="str">
        <f>IF(ISNA(VLOOKUP(Table1[[#This Row],[Raised by]],Table2[],4,FALSE)),"",VLOOKUP(Table1[[#This Row],[Raised by]],Table2[],4,FALSE))</f>
        <v/>
      </c>
      <c r="G92" s="14"/>
      <c r="H92" s="14"/>
      <c r="I92" s="14"/>
      <c r="J92" s="14"/>
      <c r="K92" s="14"/>
      <c r="L92" s="14"/>
      <c r="M92" s="14"/>
      <c r="N92" s="13"/>
      <c r="O92" s="17"/>
    </row>
    <row r="93" spans="2:15" x14ac:dyDescent="0.2">
      <c r="B93" s="12">
        <v>85</v>
      </c>
      <c r="C93" s="13"/>
      <c r="D93" s="14"/>
      <c r="E93" s="15" t="str">
        <f>IF(ISNA(VLOOKUP(Table1[[#This Row],[Raised by]],Table2[],3,FALSE)),"",VLOOKUP(Table1[[#This Row],[Raised by]],Table2[],3,FALSE))</f>
        <v/>
      </c>
      <c r="F93" s="15" t="str">
        <f>IF(ISNA(VLOOKUP(Table1[[#This Row],[Raised by]],Table2[],4,FALSE)),"",VLOOKUP(Table1[[#This Row],[Raised by]],Table2[],4,FALSE))</f>
        <v/>
      </c>
      <c r="G93" s="14"/>
      <c r="H93" s="14"/>
      <c r="I93" s="14"/>
      <c r="J93" s="14"/>
      <c r="K93" s="14"/>
      <c r="L93" s="14"/>
      <c r="M93" s="14"/>
      <c r="N93" s="13"/>
      <c r="O93" s="17"/>
    </row>
    <row r="94" spans="2:15" x14ac:dyDescent="0.2">
      <c r="B94" s="12">
        <v>86</v>
      </c>
      <c r="C94" s="13"/>
      <c r="D94" s="14"/>
      <c r="E94" s="15" t="str">
        <f>IF(ISNA(VLOOKUP(Table1[[#This Row],[Raised by]],Table2[],3,FALSE)),"",VLOOKUP(Table1[[#This Row],[Raised by]],Table2[],3,FALSE))</f>
        <v/>
      </c>
      <c r="F94" s="15" t="str">
        <f>IF(ISNA(VLOOKUP(Table1[[#This Row],[Raised by]],Table2[],4,FALSE)),"",VLOOKUP(Table1[[#This Row],[Raised by]],Table2[],4,FALSE))</f>
        <v/>
      </c>
      <c r="G94" s="14"/>
      <c r="H94" s="14"/>
      <c r="I94" s="14"/>
      <c r="J94" s="14"/>
      <c r="K94" s="14"/>
      <c r="L94" s="14"/>
      <c r="M94" s="14"/>
      <c r="N94" s="13"/>
      <c r="O94" s="17"/>
    </row>
    <row r="95" spans="2:15" x14ac:dyDescent="0.2">
      <c r="B95" s="12">
        <v>87</v>
      </c>
      <c r="C95" s="13"/>
      <c r="D95" s="14"/>
      <c r="E95" s="15" t="str">
        <f>IF(ISNA(VLOOKUP(Table1[[#This Row],[Raised by]],Table2[],3,FALSE)),"",VLOOKUP(Table1[[#This Row],[Raised by]],Table2[],3,FALSE))</f>
        <v/>
      </c>
      <c r="F95" s="15" t="str">
        <f>IF(ISNA(VLOOKUP(Table1[[#This Row],[Raised by]],Table2[],4,FALSE)),"",VLOOKUP(Table1[[#This Row],[Raised by]],Table2[],4,FALSE))</f>
        <v/>
      </c>
      <c r="G95" s="14"/>
      <c r="H95" s="14"/>
      <c r="I95" s="14"/>
      <c r="J95" s="14"/>
      <c r="K95" s="14"/>
      <c r="L95" s="14"/>
      <c r="M95" s="14"/>
      <c r="N95" s="13"/>
      <c r="O95" s="17"/>
    </row>
    <row r="96" spans="2:15" x14ac:dyDescent="0.2">
      <c r="B96" s="12">
        <v>88</v>
      </c>
      <c r="C96" s="13"/>
      <c r="D96" s="14"/>
      <c r="E96" s="15" t="str">
        <f>IF(ISNA(VLOOKUP(Table1[[#This Row],[Raised by]],Table2[],3,FALSE)),"",VLOOKUP(Table1[[#This Row],[Raised by]],Table2[],3,FALSE))</f>
        <v/>
      </c>
      <c r="F96" s="15" t="str">
        <f>IF(ISNA(VLOOKUP(Table1[[#This Row],[Raised by]],Table2[],4,FALSE)),"",VLOOKUP(Table1[[#This Row],[Raised by]],Table2[],4,FALSE))</f>
        <v/>
      </c>
      <c r="G96" s="14"/>
      <c r="H96" s="14"/>
      <c r="I96" s="14"/>
      <c r="J96" s="14"/>
      <c r="K96" s="14"/>
      <c r="L96" s="14"/>
      <c r="M96" s="14"/>
      <c r="N96" s="13"/>
      <c r="O96" s="17"/>
    </row>
    <row r="97" spans="2:15" x14ac:dyDescent="0.2">
      <c r="B97" s="12">
        <v>89</v>
      </c>
      <c r="C97" s="13"/>
      <c r="D97" s="14"/>
      <c r="E97" s="15" t="str">
        <f>IF(ISNA(VLOOKUP(Table1[[#This Row],[Raised by]],Table2[],3,FALSE)),"",VLOOKUP(Table1[[#This Row],[Raised by]],Table2[],3,FALSE))</f>
        <v/>
      </c>
      <c r="F97" s="15" t="str">
        <f>IF(ISNA(VLOOKUP(Table1[[#This Row],[Raised by]],Table2[],4,FALSE)),"",VLOOKUP(Table1[[#This Row],[Raised by]],Table2[],4,FALSE))</f>
        <v/>
      </c>
      <c r="G97" s="14"/>
      <c r="H97" s="14"/>
      <c r="I97" s="14"/>
      <c r="J97" s="14"/>
      <c r="K97" s="14"/>
      <c r="L97" s="14"/>
      <c r="M97" s="14"/>
      <c r="N97" s="13"/>
      <c r="O97" s="17"/>
    </row>
    <row r="98" spans="2:15" x14ac:dyDescent="0.2">
      <c r="B98" s="12">
        <v>90</v>
      </c>
      <c r="C98" s="13"/>
      <c r="D98" s="14"/>
      <c r="E98" s="15" t="str">
        <f>IF(ISNA(VLOOKUP(Table1[[#This Row],[Raised by]],Table2[],3,FALSE)),"",VLOOKUP(Table1[[#This Row],[Raised by]],Table2[],3,FALSE))</f>
        <v/>
      </c>
      <c r="F98" s="15" t="str">
        <f>IF(ISNA(VLOOKUP(Table1[[#This Row],[Raised by]],Table2[],4,FALSE)),"",VLOOKUP(Table1[[#This Row],[Raised by]],Table2[],4,FALSE))</f>
        <v/>
      </c>
      <c r="G98" s="14"/>
      <c r="H98" s="14"/>
      <c r="I98" s="14"/>
      <c r="J98" s="14"/>
      <c r="K98" s="14"/>
      <c r="L98" s="14"/>
      <c r="M98" s="14"/>
      <c r="N98" s="13"/>
      <c r="O98" s="17"/>
    </row>
    <row r="99" spans="2:15" x14ac:dyDescent="0.2">
      <c r="B99" s="12">
        <v>91</v>
      </c>
      <c r="C99" s="13"/>
      <c r="D99" s="14"/>
      <c r="E99" s="15" t="str">
        <f>IF(ISNA(VLOOKUP(Table1[[#This Row],[Raised by]],Table2[],3,FALSE)),"",VLOOKUP(Table1[[#This Row],[Raised by]],Table2[],3,FALSE))</f>
        <v/>
      </c>
      <c r="F99" s="15" t="str">
        <f>IF(ISNA(VLOOKUP(Table1[[#This Row],[Raised by]],Table2[],4,FALSE)),"",VLOOKUP(Table1[[#This Row],[Raised by]],Table2[],4,FALSE))</f>
        <v/>
      </c>
      <c r="G99" s="14"/>
      <c r="H99" s="14"/>
      <c r="I99" s="14"/>
      <c r="J99" s="14"/>
      <c r="K99" s="14"/>
      <c r="L99" s="14"/>
      <c r="M99" s="14"/>
      <c r="N99" s="13"/>
      <c r="O99" s="17"/>
    </row>
    <row r="100" spans="2:15" x14ac:dyDescent="0.2">
      <c r="B100" s="12">
        <v>92</v>
      </c>
      <c r="C100" s="13"/>
      <c r="D100" s="14"/>
      <c r="E100" s="15" t="str">
        <f>IF(ISNA(VLOOKUP(Table1[[#This Row],[Raised by]],Table2[],3,FALSE)),"",VLOOKUP(Table1[[#This Row],[Raised by]],Table2[],3,FALSE))</f>
        <v/>
      </c>
      <c r="F100" s="15" t="str">
        <f>IF(ISNA(VLOOKUP(Table1[[#This Row],[Raised by]],Table2[],4,FALSE)),"",VLOOKUP(Table1[[#This Row],[Raised by]],Table2[],4,FALSE))</f>
        <v/>
      </c>
      <c r="G100" s="14"/>
      <c r="H100" s="14"/>
      <c r="I100" s="14"/>
      <c r="J100" s="14"/>
      <c r="K100" s="14"/>
      <c r="L100" s="14"/>
      <c r="M100" s="14"/>
      <c r="N100" s="13"/>
      <c r="O100" s="17"/>
    </row>
    <row r="101" spans="2:15" x14ac:dyDescent="0.2">
      <c r="B101" s="12">
        <v>93</v>
      </c>
      <c r="C101" s="13"/>
      <c r="D101" s="14"/>
      <c r="E101" s="15" t="str">
        <f>IF(ISNA(VLOOKUP(Table1[[#This Row],[Raised by]],Table2[],3,FALSE)),"",VLOOKUP(Table1[[#This Row],[Raised by]],Table2[],3,FALSE))</f>
        <v/>
      </c>
      <c r="F101" s="15" t="str">
        <f>IF(ISNA(VLOOKUP(Table1[[#This Row],[Raised by]],Table2[],4,FALSE)),"",VLOOKUP(Table1[[#This Row],[Raised by]],Table2[],4,FALSE))</f>
        <v/>
      </c>
      <c r="G101" s="14"/>
      <c r="H101" s="14"/>
      <c r="I101" s="14"/>
      <c r="J101" s="14"/>
      <c r="K101" s="14"/>
      <c r="L101" s="14"/>
      <c r="M101" s="14"/>
      <c r="N101" s="13"/>
      <c r="O101" s="17"/>
    </row>
    <row r="102" spans="2:15" x14ac:dyDescent="0.2">
      <c r="B102" s="12">
        <v>94</v>
      </c>
      <c r="C102" s="13"/>
      <c r="D102" s="14"/>
      <c r="E102" s="15" t="str">
        <f>IF(ISNA(VLOOKUP(Table1[[#This Row],[Raised by]],Table2[],3,FALSE)),"",VLOOKUP(Table1[[#This Row],[Raised by]],Table2[],3,FALSE))</f>
        <v/>
      </c>
      <c r="F102" s="15" t="str">
        <f>IF(ISNA(VLOOKUP(Table1[[#This Row],[Raised by]],Table2[],4,FALSE)),"",VLOOKUP(Table1[[#This Row],[Raised by]],Table2[],4,FALSE))</f>
        <v/>
      </c>
      <c r="G102" s="14"/>
      <c r="H102" s="14"/>
      <c r="I102" s="14"/>
      <c r="J102" s="14"/>
      <c r="K102" s="14"/>
      <c r="L102" s="14"/>
      <c r="M102" s="14"/>
      <c r="N102" s="13"/>
      <c r="O102" s="17"/>
    </row>
    <row r="103" spans="2:15" x14ac:dyDescent="0.2">
      <c r="B103" s="12">
        <v>95</v>
      </c>
      <c r="C103" s="13"/>
      <c r="D103" s="14"/>
      <c r="E103" s="15" t="str">
        <f>IF(ISNA(VLOOKUP(Table1[[#This Row],[Raised by]],Table2[],3,FALSE)),"",VLOOKUP(Table1[[#This Row],[Raised by]],Table2[],3,FALSE))</f>
        <v/>
      </c>
      <c r="F103" s="15" t="str">
        <f>IF(ISNA(VLOOKUP(Table1[[#This Row],[Raised by]],Table2[],4,FALSE)),"",VLOOKUP(Table1[[#This Row],[Raised by]],Table2[],4,FALSE))</f>
        <v/>
      </c>
      <c r="G103" s="14"/>
      <c r="H103" s="14"/>
      <c r="I103" s="14"/>
      <c r="J103" s="14"/>
      <c r="K103" s="14"/>
      <c r="L103" s="14"/>
      <c r="M103" s="14"/>
      <c r="N103" s="13"/>
      <c r="O103" s="17"/>
    </row>
    <row r="104" spans="2:15" x14ac:dyDescent="0.2">
      <c r="B104" s="12">
        <v>96</v>
      </c>
      <c r="C104" s="13"/>
      <c r="D104" s="14"/>
      <c r="E104" s="15" t="str">
        <f>IF(ISNA(VLOOKUP(Table1[[#This Row],[Raised by]],Table2[],3,FALSE)),"",VLOOKUP(Table1[[#This Row],[Raised by]],Table2[],3,FALSE))</f>
        <v/>
      </c>
      <c r="F104" s="15" t="str">
        <f>IF(ISNA(VLOOKUP(Table1[[#This Row],[Raised by]],Table2[],4,FALSE)),"",VLOOKUP(Table1[[#This Row],[Raised by]],Table2[],4,FALSE))</f>
        <v/>
      </c>
      <c r="G104" s="14"/>
      <c r="H104" s="14"/>
      <c r="I104" s="14"/>
      <c r="J104" s="14"/>
      <c r="K104" s="14"/>
      <c r="L104" s="14"/>
      <c r="M104" s="14"/>
      <c r="N104" s="13"/>
      <c r="O104" s="17"/>
    </row>
    <row r="105" spans="2:15" x14ac:dyDescent="0.2">
      <c r="B105" s="12">
        <v>97</v>
      </c>
      <c r="C105" s="13"/>
      <c r="D105" s="14"/>
      <c r="E105" s="15" t="str">
        <f>IF(ISNA(VLOOKUP(Table1[[#This Row],[Raised by]],Table2[],3,FALSE)),"",VLOOKUP(Table1[[#This Row],[Raised by]],Table2[],3,FALSE))</f>
        <v/>
      </c>
      <c r="F105" s="15" t="str">
        <f>IF(ISNA(VLOOKUP(Table1[[#This Row],[Raised by]],Table2[],4,FALSE)),"",VLOOKUP(Table1[[#This Row],[Raised by]],Table2[],4,FALSE))</f>
        <v/>
      </c>
      <c r="G105" s="14"/>
      <c r="H105" s="14"/>
      <c r="I105" s="14"/>
      <c r="J105" s="14"/>
      <c r="K105" s="14"/>
      <c r="L105" s="14"/>
      <c r="M105" s="14"/>
      <c r="N105" s="13"/>
      <c r="O105" s="17"/>
    </row>
    <row r="106" spans="2:15" x14ac:dyDescent="0.2">
      <c r="B106" s="12">
        <v>98</v>
      </c>
      <c r="C106" s="13"/>
      <c r="D106" s="14"/>
      <c r="E106" s="15" t="str">
        <f>IF(ISNA(VLOOKUP(Table1[[#This Row],[Raised by]],Table2[],3,FALSE)),"",VLOOKUP(Table1[[#This Row],[Raised by]],Table2[],3,FALSE))</f>
        <v/>
      </c>
      <c r="F106" s="15" t="str">
        <f>IF(ISNA(VLOOKUP(Table1[[#This Row],[Raised by]],Table2[],4,FALSE)),"",VLOOKUP(Table1[[#This Row],[Raised by]],Table2[],4,FALSE))</f>
        <v/>
      </c>
      <c r="G106" s="14"/>
      <c r="H106" s="14"/>
      <c r="I106" s="14"/>
      <c r="J106" s="14"/>
      <c r="K106" s="14"/>
      <c r="L106" s="14"/>
      <c r="M106" s="14"/>
      <c r="N106" s="13"/>
      <c r="O106" s="17"/>
    </row>
    <row r="107" spans="2:15" x14ac:dyDescent="0.2">
      <c r="B107" s="12">
        <v>99</v>
      </c>
      <c r="C107" s="13"/>
      <c r="D107" s="14"/>
      <c r="E107" s="15" t="str">
        <f>IF(ISNA(VLOOKUP(Table1[[#This Row],[Raised by]],Table2[],3,FALSE)),"",VLOOKUP(Table1[[#This Row],[Raised by]],Table2[],3,FALSE))</f>
        <v/>
      </c>
      <c r="F107" s="15" t="str">
        <f>IF(ISNA(VLOOKUP(Table1[[#This Row],[Raised by]],Table2[],4,FALSE)),"",VLOOKUP(Table1[[#This Row],[Raised by]],Table2[],4,FALSE))</f>
        <v/>
      </c>
      <c r="G107" s="14"/>
      <c r="H107" s="14"/>
      <c r="I107" s="14"/>
      <c r="J107" s="14"/>
      <c r="K107" s="14"/>
      <c r="L107" s="14"/>
      <c r="M107" s="14"/>
      <c r="N107" s="13"/>
      <c r="O107" s="17"/>
    </row>
    <row r="108" spans="2:15" x14ac:dyDescent="0.2">
      <c r="B108" s="12">
        <v>100</v>
      </c>
      <c r="C108" s="13"/>
      <c r="D108" s="14"/>
      <c r="E108" s="15" t="str">
        <f>IF(ISNA(VLOOKUP(Table1[[#This Row],[Raised by]],Table2[],3,FALSE)),"",VLOOKUP(Table1[[#This Row],[Raised by]],Table2[],3,FALSE))</f>
        <v/>
      </c>
      <c r="F108" s="15" t="str">
        <f>IF(ISNA(VLOOKUP(Table1[[#This Row],[Raised by]],Table2[],4,FALSE)),"",VLOOKUP(Table1[[#This Row],[Raised by]],Table2[],4,FALSE))</f>
        <v/>
      </c>
      <c r="G108" s="14"/>
      <c r="H108" s="14"/>
      <c r="I108" s="14"/>
      <c r="J108" s="14"/>
      <c r="K108" s="14"/>
      <c r="L108" s="14"/>
      <c r="M108" s="14"/>
      <c r="N108" s="13"/>
      <c r="O108" s="17"/>
    </row>
  </sheetData>
  <sheetProtection formatRows="0" selectLockedCells="1" autoFilter="0"/>
  <mergeCells count="10">
    <mergeCell ref="B2:G2"/>
    <mergeCell ref="B3:H3"/>
    <mergeCell ref="B1:G1"/>
    <mergeCell ref="B4:H4"/>
    <mergeCell ref="F5:H5"/>
    <mergeCell ref="F6:H6"/>
    <mergeCell ref="F7:H7"/>
    <mergeCell ref="B5:E5"/>
    <mergeCell ref="B6:E6"/>
    <mergeCell ref="B7:E7"/>
  </mergeCells>
  <dataValidations count="1">
    <dataValidation type="list" allowBlank="1" showInputMessage="1" showErrorMessage="1" sqref="D9:D108" xr:uid="{604DB6BA-CF6D-41E6-B7AF-A1055434E576}">
      <formula1>Issue_Raised_By</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3065F6B5-3E9B-4E03-B705-28C62F9FE5C4}">
          <x14:formula1>
            <xm:f>'Reference Data'!$G$6:$G$8</xm:f>
          </x14:formula1>
          <xm:sqref>I9:I108</xm:sqref>
        </x14:dataValidation>
        <x14:dataValidation type="list" allowBlank="1" showInputMessage="1" showErrorMessage="1" xr:uid="{5DE61C84-DB5C-41AD-AE8B-D0C4F6C1A798}">
          <x14:formula1>
            <xm:f>'Reference Data'!$H$6:$H$8</xm:f>
          </x14:formula1>
          <xm:sqref>L9:L108</xm:sqref>
        </x14:dataValidation>
        <x14:dataValidation type="list" allowBlank="1" showInputMessage="1" showErrorMessage="1" xr:uid="{0C6CC1DE-0541-4AE7-8153-EEDF91C2D0E1}">
          <x14:formula1>
            <xm:f>'Reference Data'!$I$6:$I$8</xm:f>
          </x14:formula1>
          <xm:sqref>O9:O108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38A76-5B06-489A-A65B-010195343105}">
  <dimension ref="B1:J12"/>
  <sheetViews>
    <sheetView showGridLines="0" showRowColHeaders="0" workbookViewId="0">
      <selection activeCell="B5" sqref="B5"/>
    </sheetView>
  </sheetViews>
  <sheetFormatPr defaultRowHeight="15" x14ac:dyDescent="0.25"/>
  <cols>
    <col min="1" max="1" width="2.7109375" customWidth="1"/>
    <col min="2" max="2" width="17.28515625" bestFit="1" customWidth="1"/>
    <col min="3" max="3" width="16.28515625" bestFit="1" customWidth="1"/>
    <col min="4" max="4" width="8.5703125" bestFit="1" customWidth="1"/>
    <col min="5" max="5" width="5" bestFit="1" customWidth="1"/>
    <col min="6" max="7" width="11.28515625" bestFit="1" customWidth="1"/>
  </cols>
  <sheetData>
    <row r="1" spans="2:10" ht="50.1" customHeight="1" x14ac:dyDescent="0.25">
      <c r="B1" s="59" t="s">
        <v>22</v>
      </c>
      <c r="C1" s="59"/>
      <c r="D1" s="59"/>
      <c r="E1" s="59"/>
      <c r="F1" s="1"/>
    </row>
    <row r="2" spans="2:10" ht="18" customHeight="1" x14ac:dyDescent="0.25">
      <c r="B2" s="54" t="s">
        <v>20</v>
      </c>
      <c r="C2" s="55"/>
      <c r="D2" s="55"/>
      <c r="E2" s="55"/>
      <c r="F2" s="55"/>
      <c r="G2" s="65" t="str">
        <f>'Action &amp; Issue Log'!H2</f>
        <v>Version 1.0 - August 8, 2022</v>
      </c>
      <c r="H2" s="65"/>
      <c r="I2" s="65"/>
      <c r="J2" s="66"/>
    </row>
    <row r="3" spans="2:10" ht="65.099999999999994" customHeight="1" x14ac:dyDescent="0.25">
      <c r="B3" s="62" t="s">
        <v>30</v>
      </c>
      <c r="C3" s="63"/>
      <c r="D3" s="63"/>
      <c r="E3" s="63"/>
      <c r="F3" s="63"/>
      <c r="G3" s="63"/>
      <c r="H3" s="63"/>
      <c r="I3" s="63"/>
      <c r="J3" s="64"/>
    </row>
    <row r="5" spans="2:10" x14ac:dyDescent="0.25">
      <c r="B5" s="42" t="s">
        <v>36</v>
      </c>
      <c r="C5" s="43" t="s">
        <v>16</v>
      </c>
      <c r="D5" s="43"/>
      <c r="E5" s="43"/>
      <c r="F5" s="43"/>
    </row>
    <row r="6" spans="2:10" x14ac:dyDescent="0.25">
      <c r="B6" s="42" t="s">
        <v>1</v>
      </c>
      <c r="C6" s="43" t="s">
        <v>16</v>
      </c>
      <c r="D6" s="43"/>
      <c r="E6" s="43"/>
      <c r="F6" s="43"/>
    </row>
    <row r="7" spans="2:10" x14ac:dyDescent="0.25">
      <c r="B7" s="42" t="s">
        <v>39</v>
      </c>
      <c r="C7" s="43" t="s">
        <v>16</v>
      </c>
      <c r="D7" s="43"/>
      <c r="E7" s="43"/>
      <c r="F7" s="43"/>
    </row>
    <row r="8" spans="2:10" x14ac:dyDescent="0.25">
      <c r="B8" s="42" t="s">
        <v>43</v>
      </c>
      <c r="C8" s="43" t="s">
        <v>16</v>
      </c>
      <c r="D8" s="43"/>
      <c r="E8" s="43"/>
      <c r="F8" s="43"/>
    </row>
    <row r="9" spans="2:10" x14ac:dyDescent="0.25">
      <c r="B9" s="43"/>
      <c r="C9" s="43"/>
      <c r="D9" s="43"/>
      <c r="E9" s="43"/>
      <c r="F9" s="43"/>
    </row>
    <row r="10" spans="2:10" x14ac:dyDescent="0.25">
      <c r="B10" s="42" t="s">
        <v>10</v>
      </c>
      <c r="C10" s="42" t="s">
        <v>44</v>
      </c>
    </row>
    <row r="11" spans="2:10" x14ac:dyDescent="0.25">
      <c r="B11" s="42" t="s">
        <v>46</v>
      </c>
      <c r="C11" s="43" t="s">
        <v>45</v>
      </c>
    </row>
    <row r="12" spans="2:10" x14ac:dyDescent="0.25">
      <c r="B12" s="46" t="s">
        <v>45</v>
      </c>
      <c r="C12" s="44"/>
    </row>
  </sheetData>
  <sheetProtection pivotTables="0"/>
  <mergeCells count="4">
    <mergeCell ref="B3:J3"/>
    <mergeCell ref="G2:J2"/>
    <mergeCell ref="B2:F2"/>
    <mergeCell ref="B1:E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32E58-ED8D-4B0F-806A-AF1F03C27C6E}">
  <dimension ref="B1:I78"/>
  <sheetViews>
    <sheetView showGridLines="0" workbookViewId="0">
      <pane ySplit="5" topLeftCell="A6" activePane="bottomLeft" state="frozen"/>
      <selection pane="bottomLeft" activeCell="B6" sqref="B6"/>
    </sheetView>
  </sheetViews>
  <sheetFormatPr defaultColWidth="9.140625" defaultRowHeight="12.75" x14ac:dyDescent="0.2"/>
  <cols>
    <col min="1" max="1" width="2.7109375" style="7" customWidth="1"/>
    <col min="2" max="2" width="19.140625" style="7" bestFit="1" customWidth="1"/>
    <col min="3" max="3" width="32.140625" style="7" bestFit="1" customWidth="1"/>
    <col min="4" max="4" width="50.7109375" style="7" customWidth="1"/>
    <col min="5" max="5" width="99.7109375" style="7" bestFit="1" customWidth="1"/>
    <col min="6" max="6" width="2.7109375" style="7" customWidth="1"/>
    <col min="7" max="7" width="12.5703125" style="7" bestFit="1" customWidth="1"/>
    <col min="8" max="8" width="11.42578125" style="7" bestFit="1" customWidth="1"/>
    <col min="9" max="9" width="35.7109375" style="7" customWidth="1"/>
    <col min="10" max="16384" width="9.140625" style="7"/>
  </cols>
  <sheetData>
    <row r="1" spans="2:9" s="2" customFormat="1" ht="50.1" customHeight="1" x14ac:dyDescent="0.2">
      <c r="B1" s="70" t="s">
        <v>32</v>
      </c>
      <c r="C1" s="70"/>
      <c r="D1" s="70"/>
      <c r="E1" s="70"/>
      <c r="F1" s="1"/>
    </row>
    <row r="2" spans="2:9" s="2" customFormat="1" ht="18" customHeight="1" x14ac:dyDescent="0.2">
      <c r="B2" s="54" t="s">
        <v>20</v>
      </c>
      <c r="C2" s="55"/>
      <c r="D2" s="55"/>
      <c r="E2" s="55"/>
      <c r="F2" s="55"/>
      <c r="G2" s="55"/>
      <c r="H2" s="55"/>
      <c r="I2" s="25" t="str">
        <f>'Action &amp; Issue Log'!H2</f>
        <v>Version 1.0 - August 8, 2022</v>
      </c>
    </row>
    <row r="3" spans="2:9" s="2" customFormat="1" ht="39.950000000000003" customHeight="1" x14ac:dyDescent="0.2">
      <c r="B3" s="71" t="s">
        <v>31</v>
      </c>
      <c r="C3" s="72"/>
      <c r="D3" s="72"/>
      <c r="E3" s="72"/>
      <c r="F3" s="72"/>
      <c r="G3" s="72"/>
      <c r="H3" s="72"/>
      <c r="I3" s="73"/>
    </row>
    <row r="4" spans="2:9" s="2" customFormat="1" ht="18" customHeight="1" x14ac:dyDescent="0.2">
      <c r="B4" s="67" t="s">
        <v>23</v>
      </c>
      <c r="C4" s="68"/>
      <c r="D4" s="68"/>
      <c r="E4" s="69"/>
      <c r="G4" s="74" t="s">
        <v>24</v>
      </c>
      <c r="H4" s="75"/>
      <c r="I4" s="76"/>
    </row>
    <row r="5" spans="2:9" s="4" customFormat="1" ht="18" customHeight="1" x14ac:dyDescent="0.2">
      <c r="B5" s="11" t="s">
        <v>11</v>
      </c>
      <c r="C5" s="11" t="s">
        <v>25</v>
      </c>
      <c r="D5" s="11" t="s">
        <v>19</v>
      </c>
      <c r="E5" s="11" t="s">
        <v>17</v>
      </c>
      <c r="F5" s="3"/>
      <c r="G5" s="27" t="s">
        <v>2</v>
      </c>
      <c r="H5" s="28" t="s">
        <v>4</v>
      </c>
      <c r="I5" s="29" t="s">
        <v>5</v>
      </c>
    </row>
    <row r="6" spans="2:9" ht="15" x14ac:dyDescent="0.25">
      <c r="B6" s="30"/>
      <c r="C6" s="45"/>
      <c r="D6" s="32"/>
      <c r="E6" s="30"/>
      <c r="G6" s="39" t="s">
        <v>12</v>
      </c>
      <c r="H6" s="30" t="s">
        <v>13</v>
      </c>
      <c r="I6" s="40" t="s">
        <v>8</v>
      </c>
    </row>
    <row r="7" spans="2:9" x14ac:dyDescent="0.2">
      <c r="B7" s="30"/>
      <c r="C7" s="31"/>
      <c r="D7" s="30"/>
      <c r="E7" s="30"/>
      <c r="G7" s="39" t="s">
        <v>6</v>
      </c>
      <c r="H7" s="30" t="s">
        <v>14</v>
      </c>
      <c r="I7" s="40" t="s">
        <v>18</v>
      </c>
    </row>
    <row r="8" spans="2:9" x14ac:dyDescent="0.2">
      <c r="B8" s="30"/>
      <c r="C8" s="31"/>
      <c r="D8" s="30"/>
      <c r="E8" s="30"/>
      <c r="G8" s="39" t="s">
        <v>9</v>
      </c>
      <c r="H8" s="30" t="s">
        <v>7</v>
      </c>
      <c r="I8" s="40" t="s">
        <v>15</v>
      </c>
    </row>
    <row r="9" spans="2:9" x14ac:dyDescent="0.2">
      <c r="B9" s="30"/>
      <c r="C9" s="31"/>
      <c r="D9" s="30"/>
      <c r="E9" s="30"/>
    </row>
    <row r="10" spans="2:9" x14ac:dyDescent="0.2">
      <c r="B10" s="30"/>
      <c r="C10" s="31"/>
      <c r="D10" s="30"/>
      <c r="E10" s="30"/>
    </row>
    <row r="11" spans="2:9" x14ac:dyDescent="0.2">
      <c r="B11" s="30"/>
      <c r="C11" s="33"/>
      <c r="D11" s="34"/>
      <c r="E11" s="30"/>
    </row>
    <row r="12" spans="2:9" x14ac:dyDescent="0.2">
      <c r="B12" s="30"/>
      <c r="C12" s="31"/>
      <c r="D12" s="30"/>
      <c r="E12" s="30"/>
    </row>
    <row r="13" spans="2:9" x14ac:dyDescent="0.2">
      <c r="B13" s="30"/>
      <c r="C13" s="31"/>
      <c r="D13" s="30"/>
      <c r="E13" s="30"/>
    </row>
    <row r="14" spans="2:9" x14ac:dyDescent="0.2">
      <c r="B14" s="30"/>
      <c r="C14" s="31"/>
      <c r="D14" s="30"/>
      <c r="E14" s="30"/>
    </row>
    <row r="15" spans="2:9" x14ac:dyDescent="0.2">
      <c r="B15" s="30"/>
      <c r="C15" s="31"/>
      <c r="D15" s="32"/>
      <c r="E15" s="30"/>
    </row>
    <row r="16" spans="2:9" x14ac:dyDescent="0.2">
      <c r="B16" s="36"/>
    </row>
    <row r="23" spans="2:6" s="37" customFormat="1" x14ac:dyDescent="0.2">
      <c r="B23" s="7"/>
      <c r="C23" s="7"/>
      <c r="D23" s="7"/>
      <c r="E23" s="7"/>
      <c r="F23" s="7"/>
    </row>
    <row r="25" spans="2:6" x14ac:dyDescent="0.2">
      <c r="B25" s="37"/>
    </row>
    <row r="53" spans="2:4" x14ac:dyDescent="0.2">
      <c r="B53" s="36"/>
    </row>
    <row r="54" spans="2:4" x14ac:dyDescent="0.2">
      <c r="B54" s="36"/>
      <c r="C54" s="35"/>
      <c r="D54" s="35"/>
    </row>
    <row r="58" spans="2:4" x14ac:dyDescent="0.2">
      <c r="C58" s="38"/>
      <c r="D58" s="38"/>
    </row>
    <row r="72" spans="3:4" x14ac:dyDescent="0.2">
      <c r="C72" s="38"/>
      <c r="D72" s="38"/>
    </row>
    <row r="73" spans="3:4" x14ac:dyDescent="0.2">
      <c r="C73" s="35"/>
      <c r="D73" s="35"/>
    </row>
    <row r="78" spans="3:4" x14ac:dyDescent="0.2">
      <c r="C78" s="38"/>
      <c r="D78" s="38"/>
    </row>
  </sheetData>
  <sheetProtection formatCells="0" formatColumns="0" formatRows="0" insertRows="0" autoFilter="0"/>
  <sortState ref="B6:E15">
    <sortCondition ref="B6:B15"/>
  </sortState>
  <mergeCells count="5">
    <mergeCell ref="B4:E4"/>
    <mergeCell ref="B1:E1"/>
    <mergeCell ref="B2:H2"/>
    <mergeCell ref="B3:I3"/>
    <mergeCell ref="G4:I4"/>
  </mergeCells>
  <pageMargins left="0.7" right="0.7" top="0.75" bottom="0.75" header="0.3" footer="0.3"/>
  <pageSetup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D9655E65022B4ABDB6840EB28AC13B" ma:contentTypeVersion="8" ma:contentTypeDescription="Create a new document." ma:contentTypeScope="" ma:versionID="ed0ad0bb5250243e6f05e075569ac53f">
  <xsd:schema xmlns:xsd="http://www.w3.org/2001/XMLSchema" xmlns:xs="http://www.w3.org/2001/XMLSchema" xmlns:p="http://schemas.microsoft.com/office/2006/metadata/properties" xmlns:ns2="2d2d983d-0b5f-403a-b346-7beb4536713f" targetNamespace="http://schemas.microsoft.com/office/2006/metadata/properties" ma:root="true" ma:fieldsID="32a6056d79cf5ee0c2199872c4d58760" ns2:_="">
    <xsd:import namespace="2d2d983d-0b5f-403a-b346-7beb453671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2d983d-0b5f-403a-b346-7beb45367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30D0B-BBEF-4418-AC1E-E7E10DF234DB}">
  <ds:schemaRefs>
    <ds:schemaRef ds:uri="http://schemas.microsoft.com/sharepoint/v3/contenttype/forms"/>
  </ds:schemaRefs>
</ds:datastoreItem>
</file>

<file path=customXml/itemProps2.xml><?xml version="1.0" encoding="utf-8"?>
<ds:datastoreItem xmlns:ds="http://schemas.openxmlformats.org/officeDocument/2006/customXml" ds:itemID="{29BFE81F-750B-46A5-947D-B69A959881EA}">
  <ds:schemaRefs>
    <ds:schemaRef ds:uri="2d2d983d-0b5f-403a-b346-7beb4536713f"/>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F852180-617F-4CC8-A6FA-4BD7C2831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2d983d-0b5f-403a-b346-7beb45367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4</vt:i4>
      </vt:variant>
    </vt:vector>
  </HeadingPairs>
  <TitlesOfParts>
    <vt:vector size="8" baseType="lpstr">
      <vt:lpstr>Action &amp; Issue Log</vt:lpstr>
      <vt:lpstr>Pivot</vt:lpstr>
      <vt:lpstr>Reference Data</vt:lpstr>
      <vt:lpstr>Dashboard</vt:lpstr>
      <vt:lpstr>How_Issue_Was_Closed</vt:lpstr>
      <vt:lpstr>Issue_Priority</vt:lpstr>
      <vt:lpstr>Issue_Raised_By</vt:lpstr>
      <vt:lpstr>Issue_Status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Fiuza, Alexis</dc:creator>
  <cp:keywords/>
  <dc:description/>
  <cp:lastModifiedBy>Fiuza, Alex</cp:lastModifiedBy>
  <cp:revision/>
  <dcterms:created xsi:type="dcterms:W3CDTF">2020-02-04T18:24:44Z</dcterms:created>
  <dcterms:modified xsi:type="dcterms:W3CDTF">2022-08-10T22:52:04Z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0x0101009ED9655E65022B4ABDB6840EB28AC13B</vt:lpwstr>
  </property>
</Properties>
</file>